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C:\Users\michal.goraj\Desktop\Zestawienia NOWE\"/>
    </mc:Choice>
  </mc:AlternateContent>
  <xr:revisionPtr revIDLastSave="0" documentId="8_{42BB35DB-BC4C-433C-93A9-903DBBC9992A}" xr6:coauthVersionLast="47" xr6:coauthVersionMax="47" xr10:uidLastSave="{00000000-0000-0000-0000-000000000000}"/>
  <bookViews>
    <workbookView xWindow="15" yWindow="405" windowWidth="14835" windowHeight="14625" tabRatio="874" firstSheet="14" activeTab="18" xr2:uid="{00000000-000D-0000-FFFF-FFFF00000000}"/>
  </bookViews>
  <sheets>
    <sheet name="Gomunice" sheetId="3" r:id="rId1"/>
    <sheet name="Ozorków" sheetId="10" r:id="rId2"/>
    <sheet name="Pabianice" sheetId="5" r:id="rId3"/>
    <sheet name="Piotrków Trybunalski" sheetId="6" r:id="rId4"/>
    <sheet name="Tomaszów Mazowiecki" sheetId="7" r:id="rId5"/>
    <sheet name="Zgierz" sheetId="11" r:id="rId6"/>
    <sheet name="Ciechanów" sheetId="12" r:id="rId7"/>
    <sheet name="Olecko" sheetId="14" r:id="rId8"/>
    <sheet name="Sokółka" sheetId="15" r:id="rId9"/>
    <sheet name="Warszawa Białołęka" sheetId="17" r:id="rId10"/>
    <sheet name="Suwałki" sheetId="18" r:id="rId11"/>
    <sheet name="Białystok Fabryczna" sheetId="19" r:id="rId12"/>
    <sheet name="Spytkowice" sheetId="23" r:id="rId13"/>
    <sheet name="Nowy Sącz" sheetId="28" r:id="rId14"/>
    <sheet name="Brzoza Bydgoska" sheetId="34" r:id="rId15"/>
    <sheet name="Poddębice" sheetId="39" r:id="rId16"/>
    <sheet name="Rybnik" sheetId="42" r:id="rId17"/>
    <sheet name="Nekla" sheetId="43" r:id="rId18"/>
    <sheet name="Podsumowanie" sheetId="45" r:id="rId19"/>
  </sheets>
  <definedNames>
    <definedName name="_xlnm.Print_Area" localSheetId="11">'Białystok Fabryczna'!$A$1:$O$60</definedName>
    <definedName name="_xlnm.Print_Area" localSheetId="14">'Brzoza Bydgoska'!$A$1:$O$59</definedName>
    <definedName name="_xlnm.Print_Area" localSheetId="6">Ciechanów!$A$1:$O$60</definedName>
    <definedName name="_xlnm.Print_Area" localSheetId="0">Gomunice!$A$1:$O$60</definedName>
    <definedName name="_xlnm.Print_Area" localSheetId="17">Nekla!$A$1:$O$60</definedName>
    <definedName name="_xlnm.Print_Area" localSheetId="13">'Nowy Sącz'!$A$1:$O$60</definedName>
    <definedName name="_xlnm.Print_Area" localSheetId="7">Olecko!$C$1:$O$60</definedName>
    <definedName name="_xlnm.Print_Area" localSheetId="1">Ozorków!$A$1:$O$60</definedName>
    <definedName name="_xlnm.Print_Area" localSheetId="2">Pabianice!$A$1:$O$60</definedName>
    <definedName name="_xlnm.Print_Area" localSheetId="3">'Piotrków Trybunalski'!$C$1:$O$60</definedName>
    <definedName name="_xlnm.Print_Area" localSheetId="15">Poddębice!$A$1:$O$60</definedName>
    <definedName name="_xlnm.Print_Area" localSheetId="8">Sokółka!$A$1:$O$60</definedName>
    <definedName name="_xlnm.Print_Area" localSheetId="12">Spytkowice!$A$1:$O$60</definedName>
    <definedName name="_xlnm.Print_Area" localSheetId="10">Suwałki!$A$1:$O$60</definedName>
    <definedName name="_xlnm.Print_Area" localSheetId="4">'Tomaszów Mazowiecki'!$A$1:$O$60</definedName>
    <definedName name="_xlnm.Print_Area" localSheetId="9">'Warszawa Białołęka'!$A$1:$O$60</definedName>
    <definedName name="_xlnm.Print_Area" localSheetId="5">Zgierz!$A$1:$O$60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0" i="43" l="1"/>
  <c r="J12" i="43"/>
  <c r="K12" i="43" s="1"/>
  <c r="L12" i="43"/>
  <c r="M12" i="43" s="1"/>
  <c r="N12" i="43"/>
  <c r="O12" i="43" s="1"/>
  <c r="J13" i="43"/>
  <c r="K13" i="43" s="1"/>
  <c r="L13" i="43"/>
  <c r="M13" i="43"/>
  <c r="N13" i="43"/>
  <c r="O13" i="43"/>
  <c r="J14" i="43"/>
  <c r="K14" i="43" s="1"/>
  <c r="L14" i="43"/>
  <c r="M14" i="43" s="1"/>
  <c r="N14" i="43"/>
  <c r="O14" i="43" s="1"/>
  <c r="J15" i="43"/>
  <c r="K15" i="43" s="1"/>
  <c r="L15" i="43"/>
  <c r="M15" i="43"/>
  <c r="N15" i="43"/>
  <c r="O15" i="43"/>
  <c r="J16" i="43"/>
  <c r="K16" i="43" s="1"/>
  <c r="L16" i="43"/>
  <c r="M16" i="43" s="1"/>
  <c r="N16" i="43"/>
  <c r="O16" i="43" s="1"/>
  <c r="J17" i="43"/>
  <c r="K17" i="43" s="1"/>
  <c r="L17" i="43"/>
  <c r="M17" i="43"/>
  <c r="N17" i="43"/>
  <c r="O17" i="43"/>
  <c r="J18" i="43"/>
  <c r="K18" i="43" s="1"/>
  <c r="L18" i="43"/>
  <c r="M18" i="43" s="1"/>
  <c r="N18" i="43"/>
  <c r="O18" i="43" s="1"/>
  <c r="J19" i="43"/>
  <c r="K19" i="43" s="1"/>
  <c r="L19" i="43"/>
  <c r="M19" i="43"/>
  <c r="N19" i="43"/>
  <c r="O19" i="43"/>
  <c r="J20" i="43"/>
  <c r="K20" i="43" s="1"/>
  <c r="L20" i="43"/>
  <c r="M20" i="43" s="1"/>
  <c r="N20" i="43"/>
  <c r="O20" i="43" s="1"/>
  <c r="J21" i="43"/>
  <c r="K21" i="43" s="1"/>
  <c r="L21" i="43"/>
  <c r="M21" i="43"/>
  <c r="N21" i="43"/>
  <c r="O21" i="43"/>
  <c r="J22" i="43"/>
  <c r="K22" i="43" s="1"/>
  <c r="L22" i="43"/>
  <c r="M22" i="43" s="1"/>
  <c r="N22" i="43"/>
  <c r="O22" i="43" s="1"/>
  <c r="J23" i="43"/>
  <c r="K23" i="43" s="1"/>
  <c r="L23" i="43"/>
  <c r="M23" i="43"/>
  <c r="N23" i="43"/>
  <c r="O23" i="43"/>
  <c r="J24" i="43"/>
  <c r="K24" i="43" s="1"/>
  <c r="L24" i="43"/>
  <c r="M24" i="43" s="1"/>
  <c r="N24" i="43"/>
  <c r="O24" i="43" s="1"/>
  <c r="J25" i="43"/>
  <c r="K25" i="43" s="1"/>
  <c r="L25" i="43"/>
  <c r="M25" i="43"/>
  <c r="N25" i="43"/>
  <c r="O25" i="43"/>
  <c r="J26" i="43"/>
  <c r="K26" i="43" s="1"/>
  <c r="L26" i="43"/>
  <c r="M26" i="43" s="1"/>
  <c r="N26" i="43"/>
  <c r="O26" i="43" s="1"/>
  <c r="J27" i="43"/>
  <c r="K27" i="43" s="1"/>
  <c r="L27" i="43"/>
  <c r="M27" i="43"/>
  <c r="N27" i="43"/>
  <c r="O27" i="43"/>
  <c r="J28" i="43"/>
  <c r="K28" i="43" s="1"/>
  <c r="L28" i="43"/>
  <c r="M28" i="43" s="1"/>
  <c r="N28" i="43"/>
  <c r="O28" i="43" s="1"/>
  <c r="J29" i="43"/>
  <c r="K29" i="43" s="1"/>
  <c r="L29" i="43"/>
  <c r="M29" i="43"/>
  <c r="N29" i="43"/>
  <c r="O29" i="43"/>
  <c r="J30" i="43"/>
  <c r="K30" i="43" s="1"/>
  <c r="L30" i="43"/>
  <c r="M30" i="43" s="1"/>
  <c r="N30" i="43"/>
  <c r="O30" i="43" s="1"/>
  <c r="J31" i="43"/>
  <c r="K31" i="43" s="1"/>
  <c r="L31" i="43"/>
  <c r="M31" i="43"/>
  <c r="N31" i="43"/>
  <c r="O31" i="43"/>
  <c r="J32" i="43"/>
  <c r="K32" i="43" s="1"/>
  <c r="L32" i="43"/>
  <c r="M32" i="43" s="1"/>
  <c r="N32" i="43"/>
  <c r="O32" i="43" s="1"/>
  <c r="J33" i="43"/>
  <c r="K33" i="43" s="1"/>
  <c r="L33" i="43"/>
  <c r="M33" i="43"/>
  <c r="N33" i="43"/>
  <c r="O33" i="43"/>
  <c r="J34" i="43"/>
  <c r="K34" i="43" s="1"/>
  <c r="L34" i="43"/>
  <c r="M34" i="43" s="1"/>
  <c r="N34" i="43"/>
  <c r="O34" i="43" s="1"/>
  <c r="J35" i="43"/>
  <c r="K35" i="43" s="1"/>
  <c r="L35" i="43"/>
  <c r="M35" i="43"/>
  <c r="N35" i="43"/>
  <c r="O35" i="43"/>
  <c r="J36" i="43"/>
  <c r="K36" i="43" s="1"/>
  <c r="L36" i="43"/>
  <c r="M36" i="43" s="1"/>
  <c r="N36" i="43"/>
  <c r="O36" i="43" s="1"/>
  <c r="J37" i="43"/>
  <c r="K37" i="43" s="1"/>
  <c r="L37" i="43"/>
  <c r="M37" i="43"/>
  <c r="N37" i="43"/>
  <c r="O37" i="43"/>
  <c r="J38" i="43"/>
  <c r="K38" i="43" s="1"/>
  <c r="L38" i="43"/>
  <c r="M38" i="43" s="1"/>
  <c r="N38" i="43"/>
  <c r="O38" i="43" s="1"/>
  <c r="J39" i="43"/>
  <c r="K39" i="43" s="1"/>
  <c r="L39" i="43"/>
  <c r="M39" i="43"/>
  <c r="N39" i="43"/>
  <c r="O39" i="43"/>
  <c r="J40" i="43"/>
  <c r="K40" i="43" s="1"/>
  <c r="L40" i="43"/>
  <c r="M40" i="43" s="1"/>
  <c r="N40" i="43"/>
  <c r="O40" i="43" s="1"/>
  <c r="J41" i="43"/>
  <c r="K41" i="43" s="1"/>
  <c r="L41" i="43"/>
  <c r="M41" i="43"/>
  <c r="N41" i="43"/>
  <c r="O41" i="43"/>
  <c r="J42" i="43"/>
  <c r="K42" i="43" s="1"/>
  <c r="L42" i="43"/>
  <c r="M42" i="43" s="1"/>
  <c r="N42" i="43"/>
  <c r="O42" i="43" s="1"/>
  <c r="J43" i="43"/>
  <c r="K43" i="43" s="1"/>
  <c r="L43" i="43"/>
  <c r="M43" i="43"/>
  <c r="N43" i="43"/>
  <c r="O43" i="43"/>
  <c r="J44" i="43"/>
  <c r="K44" i="43" s="1"/>
  <c r="L44" i="43"/>
  <c r="M44" i="43" s="1"/>
  <c r="N44" i="43"/>
  <c r="O44" i="43" s="1"/>
  <c r="J45" i="43"/>
  <c r="K45" i="43" s="1"/>
  <c r="L45" i="43"/>
  <c r="M45" i="43"/>
  <c r="N45" i="43"/>
  <c r="O45" i="43"/>
  <c r="J46" i="43"/>
  <c r="K46" i="43" s="1"/>
  <c r="L46" i="43"/>
  <c r="M46" i="43" s="1"/>
  <c r="N46" i="43"/>
  <c r="O46" i="43" s="1"/>
  <c r="J47" i="43"/>
  <c r="K47" i="43" s="1"/>
  <c r="L47" i="43"/>
  <c r="M47" i="43"/>
  <c r="N47" i="43"/>
  <c r="O47" i="43"/>
  <c r="J48" i="43"/>
  <c r="K48" i="43" s="1"/>
  <c r="L48" i="43"/>
  <c r="M48" i="43" s="1"/>
  <c r="N48" i="43"/>
  <c r="O48" i="43" s="1"/>
  <c r="J49" i="43"/>
  <c r="K49" i="43" s="1"/>
  <c r="L49" i="43"/>
  <c r="M49" i="43"/>
  <c r="N49" i="43"/>
  <c r="O49" i="43"/>
  <c r="J50" i="43"/>
  <c r="K50" i="43" s="1"/>
  <c r="L50" i="43"/>
  <c r="M50" i="43" s="1"/>
  <c r="N50" i="43"/>
  <c r="O50" i="43" s="1"/>
  <c r="J51" i="43"/>
  <c r="K51" i="43" s="1"/>
  <c r="L51" i="43"/>
  <c r="M51" i="43"/>
  <c r="N51" i="43"/>
  <c r="O51" i="43"/>
  <c r="J52" i="43"/>
  <c r="K52" i="43" s="1"/>
  <c r="L52" i="43"/>
  <c r="M52" i="43" s="1"/>
  <c r="N52" i="43"/>
  <c r="O52" i="43" s="1"/>
  <c r="J53" i="43"/>
  <c r="K53" i="43" s="1"/>
  <c r="L53" i="43"/>
  <c r="M53" i="43"/>
  <c r="N53" i="43"/>
  <c r="O53" i="43"/>
  <c r="J54" i="43"/>
  <c r="K54" i="43" s="1"/>
  <c r="L54" i="43"/>
  <c r="M54" i="43" s="1"/>
  <c r="N54" i="43"/>
  <c r="O54" i="43" s="1"/>
  <c r="J55" i="43"/>
  <c r="K55" i="43" s="1"/>
  <c r="L55" i="43"/>
  <c r="M55" i="43"/>
  <c r="N55" i="43"/>
  <c r="O55" i="43"/>
  <c r="J56" i="43"/>
  <c r="K56" i="43" s="1"/>
  <c r="L56" i="43"/>
  <c r="M56" i="43" s="1"/>
  <c r="N56" i="43"/>
  <c r="O56" i="43" s="1"/>
  <c r="J57" i="43"/>
  <c r="K57" i="43" s="1"/>
  <c r="L57" i="43"/>
  <c r="M57" i="43"/>
  <c r="N57" i="43"/>
  <c r="O57" i="43"/>
  <c r="J58" i="43"/>
  <c r="K58" i="43" s="1"/>
  <c r="L58" i="43"/>
  <c r="M58" i="43" s="1"/>
  <c r="N58" i="43"/>
  <c r="O58" i="43" s="1"/>
  <c r="J59" i="43"/>
  <c r="K59" i="43" s="1"/>
  <c r="L59" i="43"/>
  <c r="M59" i="43"/>
  <c r="N59" i="43"/>
  <c r="O59" i="43"/>
  <c r="J60" i="43"/>
  <c r="K60" i="43" s="1"/>
  <c r="L60" i="43"/>
  <c r="M60" i="43" s="1"/>
  <c r="O60" i="43"/>
  <c r="J11" i="43"/>
  <c r="K11" i="43" s="1"/>
  <c r="K11" i="42"/>
  <c r="J11" i="42"/>
  <c r="L11" i="42"/>
  <c r="M11" i="42" s="1"/>
  <c r="N11" i="42"/>
  <c r="O11" i="42" s="1"/>
  <c r="J12" i="42"/>
  <c r="K12" i="42" s="1"/>
  <c r="L12" i="42"/>
  <c r="M12" i="42"/>
  <c r="N12" i="42"/>
  <c r="O12" i="42"/>
  <c r="J13" i="42"/>
  <c r="K13" i="42" s="1"/>
  <c r="L13" i="42"/>
  <c r="M13" i="42" s="1"/>
  <c r="N13" i="42"/>
  <c r="O13" i="42" s="1"/>
  <c r="J14" i="42"/>
  <c r="K14" i="42" s="1"/>
  <c r="L14" i="42"/>
  <c r="M14" i="42"/>
  <c r="N14" i="42"/>
  <c r="O14" i="42"/>
  <c r="J15" i="42"/>
  <c r="K15" i="42" s="1"/>
  <c r="L15" i="42"/>
  <c r="M15" i="42" s="1"/>
  <c r="N15" i="42"/>
  <c r="O15" i="42" s="1"/>
  <c r="J16" i="42"/>
  <c r="K16" i="42" s="1"/>
  <c r="L16" i="42"/>
  <c r="M16" i="42"/>
  <c r="N16" i="42"/>
  <c r="O16" i="42"/>
  <c r="J17" i="42"/>
  <c r="K17" i="42" s="1"/>
  <c r="L17" i="42"/>
  <c r="M17" i="42" s="1"/>
  <c r="N17" i="42"/>
  <c r="O17" i="42" s="1"/>
  <c r="J18" i="42"/>
  <c r="K18" i="42" s="1"/>
  <c r="L18" i="42"/>
  <c r="M18" i="42"/>
  <c r="N18" i="42"/>
  <c r="O18" i="42"/>
  <c r="J19" i="42"/>
  <c r="K19" i="42" s="1"/>
  <c r="L19" i="42"/>
  <c r="M19" i="42" s="1"/>
  <c r="N19" i="42"/>
  <c r="O19" i="42" s="1"/>
  <c r="J20" i="42"/>
  <c r="K20" i="42" s="1"/>
  <c r="L20" i="42"/>
  <c r="M20" i="42"/>
  <c r="N20" i="42"/>
  <c r="O20" i="42"/>
  <c r="J21" i="42"/>
  <c r="K21" i="42" s="1"/>
  <c r="L21" i="42"/>
  <c r="M21" i="42" s="1"/>
  <c r="N21" i="42"/>
  <c r="O21" i="42" s="1"/>
  <c r="J22" i="42"/>
  <c r="J12" i="39"/>
  <c r="K12" i="39" s="1"/>
  <c r="L12" i="39"/>
  <c r="M12" i="39"/>
  <c r="N12" i="39"/>
  <c r="O12" i="39" s="1"/>
  <c r="J13" i="39"/>
  <c r="K13" i="39" s="1"/>
  <c r="L13" i="39"/>
  <c r="M13" i="39"/>
  <c r="N13" i="39"/>
  <c r="O13" i="39"/>
  <c r="J14" i="39"/>
  <c r="K14" i="39" s="1"/>
  <c r="L14" i="39"/>
  <c r="M14" i="39"/>
  <c r="N14" i="39"/>
  <c r="O14" i="39" s="1"/>
  <c r="J15" i="39"/>
  <c r="K15" i="39" s="1"/>
  <c r="L15" i="39"/>
  <c r="M15" i="39"/>
  <c r="N15" i="39"/>
  <c r="O15" i="39"/>
  <c r="J16" i="39"/>
  <c r="K16" i="39" s="1"/>
  <c r="L16" i="39"/>
  <c r="M16" i="39"/>
  <c r="N16" i="39"/>
  <c r="O16" i="39" s="1"/>
  <c r="J17" i="39"/>
  <c r="K17" i="39" s="1"/>
  <c r="L17" i="39"/>
  <c r="M17" i="39"/>
  <c r="N17" i="39"/>
  <c r="O17" i="39"/>
  <c r="J18" i="39"/>
  <c r="K18" i="39" s="1"/>
  <c r="L18" i="39"/>
  <c r="M18" i="39"/>
  <c r="N18" i="39"/>
  <c r="O18" i="39" s="1"/>
  <c r="J19" i="39"/>
  <c r="K19" i="39" s="1"/>
  <c r="L19" i="39"/>
  <c r="M19" i="39"/>
  <c r="N19" i="39"/>
  <c r="O19" i="39"/>
  <c r="J20" i="39"/>
  <c r="K20" i="39" s="1"/>
  <c r="L20" i="39"/>
  <c r="M20" i="39"/>
  <c r="N20" i="39"/>
  <c r="O20" i="39" s="1"/>
  <c r="J21" i="39"/>
  <c r="K21" i="39" s="1"/>
  <c r="L21" i="39"/>
  <c r="M21" i="39"/>
  <c r="N21" i="39"/>
  <c r="O21" i="39"/>
  <c r="J22" i="39"/>
  <c r="K22" i="39" s="1"/>
  <c r="L22" i="39"/>
  <c r="M22" i="39"/>
  <c r="N22" i="39"/>
  <c r="O22" i="39" s="1"/>
  <c r="J23" i="39"/>
  <c r="K23" i="39" s="1"/>
  <c r="L23" i="39"/>
  <c r="M23" i="39"/>
  <c r="N23" i="39"/>
  <c r="O23" i="39"/>
  <c r="J24" i="39"/>
  <c r="K24" i="39" s="1"/>
  <c r="L24" i="39"/>
  <c r="M24" i="39"/>
  <c r="N24" i="39"/>
  <c r="O24" i="39" s="1"/>
  <c r="J25" i="39"/>
  <c r="K25" i="39" s="1"/>
  <c r="L25" i="39"/>
  <c r="M25" i="39"/>
  <c r="N25" i="39"/>
  <c r="O25" i="39"/>
  <c r="J26" i="39"/>
  <c r="K26" i="39" s="1"/>
  <c r="L26" i="39"/>
  <c r="M26" i="39"/>
  <c r="N26" i="39"/>
  <c r="O26" i="39" s="1"/>
  <c r="J27" i="39"/>
  <c r="K27" i="39" s="1"/>
  <c r="L27" i="39"/>
  <c r="M27" i="39"/>
  <c r="N27" i="39"/>
  <c r="O27" i="39"/>
  <c r="J28" i="39"/>
  <c r="K28" i="39" s="1"/>
  <c r="L28" i="39"/>
  <c r="M28" i="39"/>
  <c r="N28" i="39"/>
  <c r="O28" i="39" s="1"/>
  <c r="J29" i="39"/>
  <c r="K29" i="39" s="1"/>
  <c r="L29" i="39"/>
  <c r="M29" i="39"/>
  <c r="N29" i="39"/>
  <c r="O29" i="39"/>
  <c r="J30" i="39"/>
  <c r="K30" i="39" s="1"/>
  <c r="L30" i="39"/>
  <c r="M30" i="39"/>
  <c r="N30" i="39"/>
  <c r="O30" i="39" s="1"/>
  <c r="J31" i="39"/>
  <c r="K31" i="39" s="1"/>
  <c r="L31" i="39"/>
  <c r="M31" i="39"/>
  <c r="N31" i="39"/>
  <c r="O31" i="39"/>
  <c r="J32" i="39"/>
  <c r="K32" i="39" s="1"/>
  <c r="L32" i="39"/>
  <c r="M32" i="39"/>
  <c r="N32" i="39"/>
  <c r="O32" i="39" s="1"/>
  <c r="J33" i="39"/>
  <c r="K33" i="39" s="1"/>
  <c r="L33" i="39"/>
  <c r="M33" i="39"/>
  <c r="N33" i="39"/>
  <c r="O33" i="39"/>
  <c r="J34" i="39"/>
  <c r="K34" i="39" s="1"/>
  <c r="L34" i="39"/>
  <c r="M34" i="39"/>
  <c r="N34" i="39"/>
  <c r="O34" i="39" s="1"/>
  <c r="J35" i="39"/>
  <c r="K35" i="39" s="1"/>
  <c r="L35" i="39"/>
  <c r="M35" i="39"/>
  <c r="N35" i="39"/>
  <c r="O35" i="39"/>
  <c r="J36" i="39"/>
  <c r="K36" i="39" s="1"/>
  <c r="L36" i="39"/>
  <c r="M36" i="39"/>
  <c r="N36" i="39"/>
  <c r="O36" i="39" s="1"/>
  <c r="J37" i="39"/>
  <c r="K37" i="39" s="1"/>
  <c r="L37" i="39"/>
  <c r="M37" i="39"/>
  <c r="N37" i="39"/>
  <c r="O37" i="39"/>
  <c r="J38" i="39"/>
  <c r="K38" i="39" s="1"/>
  <c r="L38" i="39"/>
  <c r="M38" i="39"/>
  <c r="N38" i="39"/>
  <c r="O38" i="39" s="1"/>
  <c r="J39" i="39"/>
  <c r="K39" i="39" s="1"/>
  <c r="L39" i="39"/>
  <c r="M39" i="39"/>
  <c r="N39" i="39"/>
  <c r="O39" i="39"/>
  <c r="J40" i="39"/>
  <c r="K40" i="39" s="1"/>
  <c r="L40" i="39"/>
  <c r="M40" i="39"/>
  <c r="N40" i="39"/>
  <c r="O40" i="39" s="1"/>
  <c r="J41" i="39"/>
  <c r="K41" i="39" s="1"/>
  <c r="L41" i="39"/>
  <c r="M41" i="39"/>
  <c r="N41" i="39"/>
  <c r="O41" i="39"/>
  <c r="J42" i="39"/>
  <c r="K42" i="39" s="1"/>
  <c r="L42" i="39"/>
  <c r="M42" i="39"/>
  <c r="N42" i="39"/>
  <c r="O42" i="39" s="1"/>
  <c r="J43" i="39"/>
  <c r="K43" i="39" s="1"/>
  <c r="L43" i="39"/>
  <c r="M43" i="39"/>
  <c r="N43" i="39"/>
  <c r="O43" i="39"/>
  <c r="J44" i="39"/>
  <c r="K44" i="39" s="1"/>
  <c r="L44" i="39"/>
  <c r="M44" i="39"/>
  <c r="N44" i="39"/>
  <c r="O44" i="39" s="1"/>
  <c r="J45" i="39"/>
  <c r="K45" i="39" s="1"/>
  <c r="L45" i="39"/>
  <c r="M45" i="39"/>
  <c r="N45" i="39"/>
  <c r="O45" i="39"/>
  <c r="J46" i="39"/>
  <c r="K46" i="39" s="1"/>
  <c r="L46" i="39"/>
  <c r="M46" i="39"/>
  <c r="N46" i="39"/>
  <c r="O46" i="39" s="1"/>
  <c r="J47" i="39"/>
  <c r="K47" i="39" s="1"/>
  <c r="L47" i="39"/>
  <c r="M47" i="39"/>
  <c r="N47" i="39"/>
  <c r="O47" i="39"/>
  <c r="J48" i="39"/>
  <c r="K48" i="39" s="1"/>
  <c r="L48" i="39"/>
  <c r="M48" i="39"/>
  <c r="N48" i="39"/>
  <c r="O48" i="39" s="1"/>
  <c r="J49" i="39"/>
  <c r="K49" i="39" s="1"/>
  <c r="L49" i="39"/>
  <c r="M49" i="39"/>
  <c r="N49" i="39"/>
  <c r="O49" i="39"/>
  <c r="J50" i="39"/>
  <c r="K50" i="39" s="1"/>
  <c r="L50" i="39"/>
  <c r="M50" i="39"/>
  <c r="N50" i="39"/>
  <c r="O50" i="39" s="1"/>
  <c r="J51" i="39"/>
  <c r="K51" i="39" s="1"/>
  <c r="L51" i="39"/>
  <c r="M51" i="39"/>
  <c r="N51" i="39"/>
  <c r="O51" i="39"/>
  <c r="J52" i="39"/>
  <c r="K52" i="39" s="1"/>
  <c r="L52" i="39"/>
  <c r="M52" i="39"/>
  <c r="N52" i="39"/>
  <c r="O52" i="39" s="1"/>
  <c r="J53" i="39"/>
  <c r="K53" i="39" s="1"/>
  <c r="L53" i="39"/>
  <c r="M53" i="39"/>
  <c r="N53" i="39"/>
  <c r="O53" i="39"/>
  <c r="J54" i="39"/>
  <c r="K54" i="39" s="1"/>
  <c r="L54" i="39"/>
  <c r="M54" i="39"/>
  <c r="N54" i="39"/>
  <c r="O54" i="39" s="1"/>
  <c r="J55" i="39"/>
  <c r="K55" i="39" s="1"/>
  <c r="L55" i="39"/>
  <c r="M55" i="39"/>
  <c r="N55" i="39"/>
  <c r="O55" i="39"/>
  <c r="J56" i="39"/>
  <c r="K56" i="39" s="1"/>
  <c r="L56" i="39"/>
  <c r="M56" i="39"/>
  <c r="N56" i="39"/>
  <c r="O56" i="39" s="1"/>
  <c r="J57" i="39"/>
  <c r="K57" i="39" s="1"/>
  <c r="L57" i="39"/>
  <c r="M57" i="39"/>
  <c r="N57" i="39"/>
  <c r="O57" i="39"/>
  <c r="J58" i="39"/>
  <c r="K58" i="39" s="1"/>
  <c r="L58" i="39"/>
  <c r="M58" i="39"/>
  <c r="N58" i="39"/>
  <c r="O58" i="39" s="1"/>
  <c r="J59" i="39"/>
  <c r="K59" i="39" s="1"/>
  <c r="L59" i="39"/>
  <c r="M59" i="39"/>
  <c r="N59" i="39"/>
  <c r="O59" i="39"/>
  <c r="J60" i="39"/>
  <c r="K60" i="39" s="1"/>
  <c r="L60" i="39"/>
  <c r="M60" i="39"/>
  <c r="N60" i="39"/>
  <c r="O60" i="39" s="1"/>
  <c r="J12" i="34"/>
  <c r="K12" i="34" s="1"/>
  <c r="L12" i="34"/>
  <c r="M12" i="34" s="1"/>
  <c r="N12" i="34"/>
  <c r="O12" i="34" s="1"/>
  <c r="J13" i="34"/>
  <c r="K13" i="34" s="1"/>
  <c r="L13" i="34"/>
  <c r="M13" i="34"/>
  <c r="N13" i="34"/>
  <c r="O13" i="34"/>
  <c r="J14" i="34"/>
  <c r="K14" i="34" s="1"/>
  <c r="L14" i="34"/>
  <c r="M14" i="34" s="1"/>
  <c r="N14" i="34"/>
  <c r="O14" i="34" s="1"/>
  <c r="J15" i="34"/>
  <c r="K15" i="34"/>
  <c r="L15" i="34"/>
  <c r="M15" i="34"/>
  <c r="N15" i="34"/>
  <c r="O15" i="34"/>
  <c r="J16" i="34"/>
  <c r="K16" i="34" s="1"/>
  <c r="L16" i="34"/>
  <c r="M16" i="34" s="1"/>
  <c r="N16" i="34"/>
  <c r="O16" i="34" s="1"/>
  <c r="J17" i="34"/>
  <c r="K17" i="34"/>
  <c r="L17" i="34"/>
  <c r="M17" i="34"/>
  <c r="N17" i="34"/>
  <c r="O17" i="34"/>
  <c r="J18" i="34"/>
  <c r="K18" i="34" s="1"/>
  <c r="L18" i="34"/>
  <c r="M18" i="34" s="1"/>
  <c r="N18" i="34"/>
  <c r="O18" i="34" s="1"/>
  <c r="J19" i="34"/>
  <c r="K19" i="34"/>
  <c r="L19" i="34"/>
  <c r="M19" i="34"/>
  <c r="N19" i="34"/>
  <c r="O19" i="34"/>
  <c r="J20" i="34"/>
  <c r="K20" i="34" s="1"/>
  <c r="L20" i="34"/>
  <c r="M20" i="34" s="1"/>
  <c r="N20" i="34"/>
  <c r="O20" i="34" s="1"/>
  <c r="J21" i="34"/>
  <c r="K21" i="34"/>
  <c r="L21" i="34"/>
  <c r="M21" i="34"/>
  <c r="N21" i="34"/>
  <c r="O21" i="34"/>
  <c r="J22" i="34"/>
  <c r="K22" i="34" s="1"/>
  <c r="L22" i="34"/>
  <c r="M22" i="34" s="1"/>
  <c r="N22" i="34"/>
  <c r="O22" i="34" s="1"/>
  <c r="J23" i="34"/>
  <c r="K23" i="34"/>
  <c r="L23" i="34"/>
  <c r="M23" i="34"/>
  <c r="N23" i="34"/>
  <c r="O23" i="34"/>
  <c r="J24" i="34"/>
  <c r="K24" i="34" s="1"/>
  <c r="L24" i="34"/>
  <c r="M24" i="34" s="1"/>
  <c r="N24" i="34"/>
  <c r="O24" i="34" s="1"/>
  <c r="J25" i="34"/>
  <c r="K25" i="34"/>
  <c r="L25" i="34"/>
  <c r="M25" i="34"/>
  <c r="N25" i="34"/>
  <c r="O25" i="34"/>
  <c r="J26" i="34"/>
  <c r="K26" i="34" s="1"/>
  <c r="L26" i="34"/>
  <c r="M26" i="34" s="1"/>
  <c r="N26" i="34"/>
  <c r="O26" i="34" s="1"/>
  <c r="J27" i="34"/>
  <c r="K27" i="34"/>
  <c r="L27" i="34"/>
  <c r="M27" i="34"/>
  <c r="N27" i="34"/>
  <c r="O27" i="34"/>
  <c r="J28" i="34"/>
  <c r="K28" i="34" s="1"/>
  <c r="L28" i="34"/>
  <c r="M28" i="34" s="1"/>
  <c r="N28" i="34"/>
  <c r="O28" i="34" s="1"/>
  <c r="J29" i="34"/>
  <c r="K29" i="34"/>
  <c r="L29" i="34"/>
  <c r="M29" i="34"/>
  <c r="N29" i="34"/>
  <c r="O29" i="34"/>
  <c r="J30" i="34"/>
  <c r="K30" i="34" s="1"/>
  <c r="L30" i="34"/>
  <c r="M30" i="34" s="1"/>
  <c r="N30" i="34"/>
  <c r="O30" i="34" s="1"/>
  <c r="J31" i="34"/>
  <c r="K31" i="34"/>
  <c r="L31" i="34"/>
  <c r="M31" i="34"/>
  <c r="N31" i="34"/>
  <c r="O31" i="34"/>
  <c r="J32" i="34"/>
  <c r="K32" i="34" s="1"/>
  <c r="L32" i="34"/>
  <c r="M32" i="34" s="1"/>
  <c r="N32" i="34"/>
  <c r="O32" i="34" s="1"/>
  <c r="J33" i="34"/>
  <c r="K33" i="34"/>
  <c r="L33" i="34"/>
  <c r="M33" i="34"/>
  <c r="N33" i="34"/>
  <c r="O33" i="34"/>
  <c r="J34" i="34"/>
  <c r="K34" i="34" s="1"/>
  <c r="L34" i="34"/>
  <c r="M34" i="34" s="1"/>
  <c r="N34" i="34"/>
  <c r="O34" i="34" s="1"/>
  <c r="J35" i="34"/>
  <c r="K35" i="34"/>
  <c r="L35" i="34"/>
  <c r="M35" i="34"/>
  <c r="N35" i="34"/>
  <c r="O35" i="34"/>
  <c r="J36" i="34"/>
  <c r="K36" i="34" s="1"/>
  <c r="L36" i="34"/>
  <c r="M36" i="34" s="1"/>
  <c r="N36" i="34"/>
  <c r="O36" i="34" s="1"/>
  <c r="J37" i="34"/>
  <c r="K37" i="34"/>
  <c r="L37" i="34"/>
  <c r="M37" i="34"/>
  <c r="N37" i="34"/>
  <c r="O37" i="34"/>
  <c r="J38" i="34"/>
  <c r="K38" i="34" s="1"/>
  <c r="L38" i="34"/>
  <c r="M38" i="34" s="1"/>
  <c r="N38" i="34"/>
  <c r="O38" i="34" s="1"/>
  <c r="J39" i="34"/>
  <c r="K39" i="34"/>
  <c r="L39" i="34"/>
  <c r="M39" i="34"/>
  <c r="N39" i="34"/>
  <c r="O39" i="34"/>
  <c r="J40" i="34"/>
  <c r="K40" i="34" s="1"/>
  <c r="L40" i="34"/>
  <c r="M40" i="34" s="1"/>
  <c r="N40" i="34"/>
  <c r="O40" i="34" s="1"/>
  <c r="J41" i="34"/>
  <c r="K41" i="34"/>
  <c r="L41" i="34"/>
  <c r="M41" i="34"/>
  <c r="N41" i="34"/>
  <c r="O41" i="34"/>
  <c r="J42" i="34"/>
  <c r="K42" i="34" s="1"/>
  <c r="L42" i="34"/>
  <c r="M42" i="34" s="1"/>
  <c r="N42" i="34"/>
  <c r="O42" i="34" s="1"/>
  <c r="J43" i="34"/>
  <c r="K43" i="34"/>
  <c r="L43" i="34"/>
  <c r="M43" i="34"/>
  <c r="N43" i="34"/>
  <c r="O43" i="34"/>
  <c r="J44" i="34"/>
  <c r="K44" i="34" s="1"/>
  <c r="L44" i="34"/>
  <c r="M44" i="34" s="1"/>
  <c r="N44" i="34"/>
  <c r="O44" i="34" s="1"/>
  <c r="J45" i="34"/>
  <c r="K45" i="34"/>
  <c r="L45" i="34"/>
  <c r="M45" i="34"/>
  <c r="N45" i="34"/>
  <c r="O45" i="34"/>
  <c r="J46" i="34"/>
  <c r="K46" i="34" s="1"/>
  <c r="L46" i="34"/>
  <c r="M46" i="34" s="1"/>
  <c r="N46" i="34"/>
  <c r="O46" i="34" s="1"/>
  <c r="J47" i="34"/>
  <c r="K47" i="34"/>
  <c r="L47" i="34"/>
  <c r="M47" i="34"/>
  <c r="N47" i="34"/>
  <c r="O47" i="34"/>
  <c r="J48" i="34"/>
  <c r="K48" i="34" s="1"/>
  <c r="L48" i="34"/>
  <c r="M48" i="34" s="1"/>
  <c r="N48" i="34"/>
  <c r="O48" i="34" s="1"/>
  <c r="J49" i="34"/>
  <c r="K49" i="34"/>
  <c r="L49" i="34"/>
  <c r="M49" i="34"/>
  <c r="N49" i="34"/>
  <c r="O49" i="34"/>
  <c r="J50" i="34"/>
  <c r="K50" i="34" s="1"/>
  <c r="L50" i="34"/>
  <c r="M50" i="34" s="1"/>
  <c r="N50" i="34"/>
  <c r="O50" i="34" s="1"/>
  <c r="J51" i="34"/>
  <c r="K51" i="34"/>
  <c r="L51" i="34"/>
  <c r="M51" i="34"/>
  <c r="N51" i="34"/>
  <c r="O51" i="34"/>
  <c r="J52" i="34"/>
  <c r="K52" i="34" s="1"/>
  <c r="L52" i="34"/>
  <c r="M52" i="34" s="1"/>
  <c r="N52" i="34"/>
  <c r="O52" i="34" s="1"/>
  <c r="J53" i="34"/>
  <c r="K53" i="34"/>
  <c r="L53" i="34"/>
  <c r="M53" i="34"/>
  <c r="N53" i="34"/>
  <c r="O53" i="34"/>
  <c r="J54" i="34"/>
  <c r="K54" i="34" s="1"/>
  <c r="L54" i="34"/>
  <c r="M54" i="34" s="1"/>
  <c r="N54" i="34"/>
  <c r="O54" i="34" s="1"/>
  <c r="J55" i="34"/>
  <c r="K55" i="34"/>
  <c r="L55" i="34"/>
  <c r="M55" i="34"/>
  <c r="N55" i="34"/>
  <c r="O55" i="34"/>
  <c r="J56" i="34"/>
  <c r="K56" i="34" s="1"/>
  <c r="L56" i="34"/>
  <c r="M56" i="34" s="1"/>
  <c r="N56" i="34"/>
  <c r="O56" i="34" s="1"/>
  <c r="J57" i="34"/>
  <c r="K57" i="34"/>
  <c r="L57" i="34"/>
  <c r="M57" i="34"/>
  <c r="N57" i="34"/>
  <c r="O57" i="34"/>
  <c r="J58" i="34"/>
  <c r="K58" i="34" s="1"/>
  <c r="L58" i="34"/>
  <c r="M58" i="34" s="1"/>
  <c r="N58" i="34"/>
  <c r="O58" i="34" s="1"/>
  <c r="J59" i="34"/>
  <c r="K59" i="34"/>
  <c r="L59" i="34"/>
  <c r="M59" i="34"/>
  <c r="N59" i="34"/>
  <c r="O59" i="34"/>
  <c r="J60" i="34"/>
  <c r="K60" i="34" s="1"/>
  <c r="L60" i="34"/>
  <c r="M60" i="34" s="1"/>
  <c r="N60" i="34"/>
  <c r="O60" i="34" s="1"/>
  <c r="J12" i="28"/>
  <c r="K12" i="28" s="1"/>
  <c r="L12" i="28"/>
  <c r="M12" i="28" s="1"/>
  <c r="N12" i="28"/>
  <c r="O12" i="28" s="1"/>
  <c r="J13" i="28"/>
  <c r="K13" i="28" s="1"/>
  <c r="L13" i="28"/>
  <c r="M13" i="28"/>
  <c r="N13" i="28"/>
  <c r="O13" i="28"/>
  <c r="J14" i="28"/>
  <c r="K14" i="28" s="1"/>
  <c r="L14" i="28"/>
  <c r="M14" i="28" s="1"/>
  <c r="N14" i="28"/>
  <c r="O14" i="28" s="1"/>
  <c r="J15" i="28"/>
  <c r="K15" i="28" s="1"/>
  <c r="L15" i="28"/>
  <c r="M15" i="28"/>
  <c r="N15" i="28"/>
  <c r="O15" i="28"/>
  <c r="J16" i="28"/>
  <c r="K16" i="28" s="1"/>
  <c r="L16" i="28"/>
  <c r="M16" i="28" s="1"/>
  <c r="N16" i="28"/>
  <c r="O16" i="28" s="1"/>
  <c r="J17" i="28"/>
  <c r="K17" i="28" s="1"/>
  <c r="L17" i="28"/>
  <c r="M17" i="28"/>
  <c r="N17" i="28"/>
  <c r="O17" i="28"/>
  <c r="J18" i="28"/>
  <c r="K18" i="28" s="1"/>
  <c r="L18" i="28"/>
  <c r="M18" i="28" s="1"/>
  <c r="N18" i="28"/>
  <c r="O18" i="28" s="1"/>
  <c r="J19" i="28"/>
  <c r="K19" i="28" s="1"/>
  <c r="L19" i="28"/>
  <c r="M19" i="28"/>
  <c r="N19" i="28"/>
  <c r="O19" i="28"/>
  <c r="J20" i="28"/>
  <c r="K20" i="28" s="1"/>
  <c r="L20" i="28"/>
  <c r="M20" i="28" s="1"/>
  <c r="N20" i="28"/>
  <c r="O20" i="28" s="1"/>
  <c r="J21" i="28"/>
  <c r="K21" i="28" s="1"/>
  <c r="L21" i="28"/>
  <c r="M21" i="28"/>
  <c r="N21" i="28"/>
  <c r="O21" i="28"/>
  <c r="J22" i="28"/>
  <c r="K22" i="28" s="1"/>
  <c r="L22" i="28"/>
  <c r="M22" i="28" s="1"/>
  <c r="N22" i="28"/>
  <c r="O22" i="28" s="1"/>
  <c r="J23" i="28"/>
  <c r="K23" i="28" s="1"/>
  <c r="L23" i="28"/>
  <c r="M23" i="28"/>
  <c r="N23" i="28"/>
  <c r="O23" i="28"/>
  <c r="J24" i="28"/>
  <c r="K24" i="28" s="1"/>
  <c r="L24" i="28"/>
  <c r="M24" i="28" s="1"/>
  <c r="N24" i="28"/>
  <c r="O24" i="28" s="1"/>
  <c r="J25" i="28"/>
  <c r="K25" i="28" s="1"/>
  <c r="L25" i="28"/>
  <c r="M25" i="28"/>
  <c r="N25" i="28"/>
  <c r="O25" i="28"/>
  <c r="J26" i="28"/>
  <c r="K26" i="28" s="1"/>
  <c r="L26" i="28"/>
  <c r="M26" i="28" s="1"/>
  <c r="N26" i="28"/>
  <c r="O26" i="28" s="1"/>
  <c r="J27" i="28"/>
  <c r="K27" i="28" s="1"/>
  <c r="L27" i="28"/>
  <c r="M27" i="28"/>
  <c r="N27" i="28"/>
  <c r="O27" i="28"/>
  <c r="J28" i="28"/>
  <c r="K28" i="28" s="1"/>
  <c r="L28" i="28"/>
  <c r="M28" i="28" s="1"/>
  <c r="N28" i="28"/>
  <c r="O28" i="28" s="1"/>
  <c r="J29" i="28"/>
  <c r="K29" i="28" s="1"/>
  <c r="L29" i="28"/>
  <c r="M29" i="28"/>
  <c r="N29" i="28"/>
  <c r="O29" i="28"/>
  <c r="J30" i="28"/>
  <c r="K30" i="28" s="1"/>
  <c r="L30" i="28"/>
  <c r="M30" i="28" s="1"/>
  <c r="N30" i="28"/>
  <c r="O30" i="28" s="1"/>
  <c r="J31" i="28"/>
  <c r="K31" i="28" s="1"/>
  <c r="L31" i="28"/>
  <c r="M31" i="28"/>
  <c r="N31" i="28"/>
  <c r="O31" i="28"/>
  <c r="J32" i="28"/>
  <c r="K32" i="28" s="1"/>
  <c r="L32" i="28"/>
  <c r="M32" i="28" s="1"/>
  <c r="N32" i="28"/>
  <c r="O32" i="28" s="1"/>
  <c r="J33" i="28"/>
  <c r="K33" i="28" s="1"/>
  <c r="L33" i="28"/>
  <c r="M33" i="28"/>
  <c r="N33" i="28"/>
  <c r="O33" i="28"/>
  <c r="J34" i="28"/>
  <c r="K34" i="28" s="1"/>
  <c r="L34" i="28"/>
  <c r="M34" i="28" s="1"/>
  <c r="N34" i="28"/>
  <c r="O34" i="28" s="1"/>
  <c r="J35" i="28"/>
  <c r="K35" i="28" s="1"/>
  <c r="L35" i="28"/>
  <c r="M35" i="28"/>
  <c r="N35" i="28"/>
  <c r="O35" i="28"/>
  <c r="J36" i="28"/>
  <c r="K36" i="28" s="1"/>
  <c r="L36" i="28"/>
  <c r="M36" i="28" s="1"/>
  <c r="N36" i="28"/>
  <c r="O36" i="28" s="1"/>
  <c r="J37" i="28"/>
  <c r="K37" i="28" s="1"/>
  <c r="L37" i="28"/>
  <c r="M37" i="28"/>
  <c r="N37" i="28"/>
  <c r="O37" i="28"/>
  <c r="J38" i="28"/>
  <c r="K38" i="28" s="1"/>
  <c r="L38" i="28"/>
  <c r="M38" i="28" s="1"/>
  <c r="N38" i="28"/>
  <c r="O38" i="28" s="1"/>
  <c r="J39" i="28"/>
  <c r="K39" i="28" s="1"/>
  <c r="L39" i="28"/>
  <c r="M39" i="28"/>
  <c r="N39" i="28"/>
  <c r="O39" i="28"/>
  <c r="J40" i="28"/>
  <c r="K40" i="28" s="1"/>
  <c r="L40" i="28"/>
  <c r="M40" i="28" s="1"/>
  <c r="N40" i="28"/>
  <c r="O40" i="28" s="1"/>
  <c r="J41" i="28"/>
  <c r="K41" i="28" s="1"/>
  <c r="L41" i="28"/>
  <c r="M41" i="28"/>
  <c r="N41" i="28"/>
  <c r="O41" i="28"/>
  <c r="J42" i="28"/>
  <c r="K42" i="28" s="1"/>
  <c r="L42" i="28"/>
  <c r="M42" i="28" s="1"/>
  <c r="N42" i="28"/>
  <c r="O42" i="28" s="1"/>
  <c r="J43" i="28"/>
  <c r="K43" i="28" s="1"/>
  <c r="L43" i="28"/>
  <c r="M43" i="28"/>
  <c r="N43" i="28"/>
  <c r="O43" i="28"/>
  <c r="J44" i="28"/>
  <c r="K44" i="28" s="1"/>
  <c r="L44" i="28"/>
  <c r="M44" i="28" s="1"/>
  <c r="N44" i="28"/>
  <c r="O44" i="28" s="1"/>
  <c r="J45" i="28"/>
  <c r="K45" i="28" s="1"/>
  <c r="L45" i="28"/>
  <c r="M45" i="28"/>
  <c r="N45" i="28"/>
  <c r="O45" i="28"/>
  <c r="J46" i="28"/>
  <c r="K46" i="28" s="1"/>
  <c r="L46" i="28"/>
  <c r="M46" i="28" s="1"/>
  <c r="N46" i="28"/>
  <c r="O46" i="28" s="1"/>
  <c r="J47" i="28"/>
  <c r="K47" i="28" s="1"/>
  <c r="L47" i="28"/>
  <c r="M47" i="28"/>
  <c r="N47" i="28"/>
  <c r="O47" i="28"/>
  <c r="J48" i="28"/>
  <c r="K48" i="28" s="1"/>
  <c r="L48" i="28"/>
  <c r="M48" i="28" s="1"/>
  <c r="N48" i="28"/>
  <c r="O48" i="28" s="1"/>
  <c r="J49" i="28"/>
  <c r="K49" i="28" s="1"/>
  <c r="L49" i="28"/>
  <c r="M49" i="28"/>
  <c r="N49" i="28"/>
  <c r="O49" i="28"/>
  <c r="J50" i="28"/>
  <c r="K50" i="28" s="1"/>
  <c r="L50" i="28"/>
  <c r="M50" i="28" s="1"/>
  <c r="N50" i="28"/>
  <c r="O50" i="28" s="1"/>
  <c r="J51" i="28"/>
  <c r="K51" i="28" s="1"/>
  <c r="L51" i="28"/>
  <c r="M51" i="28"/>
  <c r="N51" i="28"/>
  <c r="O51" i="28"/>
  <c r="J52" i="28"/>
  <c r="K52" i="28" s="1"/>
  <c r="L52" i="28"/>
  <c r="M52" i="28" s="1"/>
  <c r="N52" i="28"/>
  <c r="O52" i="28" s="1"/>
  <c r="J53" i="28"/>
  <c r="K53" i="28" s="1"/>
  <c r="L53" i="28"/>
  <c r="M53" i="28"/>
  <c r="N53" i="28"/>
  <c r="O53" i="28"/>
  <c r="J54" i="28"/>
  <c r="K54" i="28" s="1"/>
  <c r="L54" i="28"/>
  <c r="M54" i="28" s="1"/>
  <c r="N54" i="28"/>
  <c r="O54" i="28" s="1"/>
  <c r="J55" i="28"/>
  <c r="K55" i="28" s="1"/>
  <c r="L55" i="28"/>
  <c r="M55" i="28"/>
  <c r="N55" i="28"/>
  <c r="O55" i="28"/>
  <c r="J56" i="28"/>
  <c r="K56" i="28" s="1"/>
  <c r="L56" i="28"/>
  <c r="M56" i="28" s="1"/>
  <c r="N56" i="28"/>
  <c r="O56" i="28" s="1"/>
  <c r="J57" i="28"/>
  <c r="K57" i="28" s="1"/>
  <c r="L57" i="28"/>
  <c r="M57" i="28"/>
  <c r="N57" i="28"/>
  <c r="O57" i="28"/>
  <c r="J58" i="28"/>
  <c r="K58" i="28" s="1"/>
  <c r="L58" i="28"/>
  <c r="M58" i="28" s="1"/>
  <c r="N58" i="28"/>
  <c r="O58" i="28" s="1"/>
  <c r="J59" i="28"/>
  <c r="K59" i="28" s="1"/>
  <c r="L59" i="28"/>
  <c r="M59" i="28"/>
  <c r="N59" i="28"/>
  <c r="O59" i="28"/>
  <c r="J60" i="28"/>
  <c r="K60" i="28" s="1"/>
  <c r="L60" i="28"/>
  <c r="M60" i="28" s="1"/>
  <c r="N60" i="28"/>
  <c r="O60" i="28" s="1"/>
  <c r="J12" i="23"/>
  <c r="K12" i="23" s="1"/>
  <c r="L12" i="23"/>
  <c r="M12" i="23" s="1"/>
  <c r="N12" i="23"/>
  <c r="O12" i="23" s="1"/>
  <c r="J13" i="23"/>
  <c r="K13" i="23" s="1"/>
  <c r="L13" i="23"/>
  <c r="M13" i="23"/>
  <c r="N13" i="23"/>
  <c r="O13" i="23"/>
  <c r="J14" i="23"/>
  <c r="K14" i="23" s="1"/>
  <c r="L14" i="23"/>
  <c r="M14" i="23" s="1"/>
  <c r="N14" i="23"/>
  <c r="O14" i="23" s="1"/>
  <c r="J15" i="23"/>
  <c r="K15" i="23" s="1"/>
  <c r="L15" i="23"/>
  <c r="M15" i="23"/>
  <c r="N15" i="23"/>
  <c r="O15" i="23"/>
  <c r="J16" i="23"/>
  <c r="K16" i="23" s="1"/>
  <c r="L16" i="23"/>
  <c r="M16" i="23" s="1"/>
  <c r="N16" i="23"/>
  <c r="O16" i="23" s="1"/>
  <c r="J17" i="23"/>
  <c r="K17" i="23" s="1"/>
  <c r="L17" i="23"/>
  <c r="M17" i="23"/>
  <c r="N17" i="23"/>
  <c r="O17" i="23"/>
  <c r="J18" i="23"/>
  <c r="K18" i="23" s="1"/>
  <c r="L18" i="23"/>
  <c r="M18" i="23" s="1"/>
  <c r="N18" i="23"/>
  <c r="O18" i="23" s="1"/>
  <c r="J19" i="23"/>
  <c r="K19" i="23" s="1"/>
  <c r="L19" i="23"/>
  <c r="M19" i="23"/>
  <c r="N19" i="23"/>
  <c r="O19" i="23"/>
  <c r="J20" i="23"/>
  <c r="K20" i="23" s="1"/>
  <c r="L20" i="23"/>
  <c r="M20" i="23" s="1"/>
  <c r="N20" i="23"/>
  <c r="O20" i="23" s="1"/>
  <c r="J21" i="23"/>
  <c r="K21" i="23" s="1"/>
  <c r="L21" i="23"/>
  <c r="M21" i="23"/>
  <c r="N21" i="23"/>
  <c r="O21" i="23"/>
  <c r="J22" i="23"/>
  <c r="K22" i="23" s="1"/>
  <c r="L22" i="23"/>
  <c r="M22" i="23" s="1"/>
  <c r="N22" i="23"/>
  <c r="O22" i="23" s="1"/>
  <c r="J23" i="23"/>
  <c r="K23" i="23" s="1"/>
  <c r="L23" i="23"/>
  <c r="M23" i="23"/>
  <c r="N23" i="23"/>
  <c r="O23" i="23"/>
  <c r="J24" i="23"/>
  <c r="K24" i="23" s="1"/>
  <c r="L24" i="23"/>
  <c r="M24" i="23" s="1"/>
  <c r="N24" i="23"/>
  <c r="O24" i="23" s="1"/>
  <c r="J25" i="23"/>
  <c r="K25" i="23" s="1"/>
  <c r="L25" i="23"/>
  <c r="M25" i="23"/>
  <c r="N25" i="23"/>
  <c r="O25" i="23"/>
  <c r="J26" i="23"/>
  <c r="K26" i="23" s="1"/>
  <c r="L26" i="23"/>
  <c r="M26" i="23" s="1"/>
  <c r="N26" i="23"/>
  <c r="O26" i="23" s="1"/>
  <c r="J27" i="23"/>
  <c r="K27" i="23" s="1"/>
  <c r="L27" i="23"/>
  <c r="M27" i="23"/>
  <c r="N27" i="23"/>
  <c r="O27" i="23"/>
  <c r="J28" i="23"/>
  <c r="K28" i="23" s="1"/>
  <c r="L28" i="23"/>
  <c r="M28" i="23" s="1"/>
  <c r="N28" i="23"/>
  <c r="O28" i="23" s="1"/>
  <c r="J29" i="23"/>
  <c r="K29" i="23" s="1"/>
  <c r="L29" i="23"/>
  <c r="M29" i="23"/>
  <c r="N29" i="23"/>
  <c r="O29" i="23"/>
  <c r="J30" i="23"/>
  <c r="K30" i="23" s="1"/>
  <c r="L30" i="23"/>
  <c r="M30" i="23" s="1"/>
  <c r="N30" i="23"/>
  <c r="O30" i="23" s="1"/>
  <c r="J31" i="23"/>
  <c r="K31" i="23" s="1"/>
  <c r="L31" i="23"/>
  <c r="M31" i="23"/>
  <c r="N31" i="23"/>
  <c r="O31" i="23"/>
  <c r="J32" i="23"/>
  <c r="K32" i="23" s="1"/>
  <c r="L32" i="23"/>
  <c r="M32" i="23" s="1"/>
  <c r="N32" i="23"/>
  <c r="O32" i="23" s="1"/>
  <c r="J33" i="23"/>
  <c r="K33" i="23" s="1"/>
  <c r="L33" i="23"/>
  <c r="M33" i="23"/>
  <c r="N33" i="23"/>
  <c r="O33" i="23"/>
  <c r="J34" i="23"/>
  <c r="K34" i="23" s="1"/>
  <c r="L34" i="23"/>
  <c r="M34" i="23" s="1"/>
  <c r="N34" i="23"/>
  <c r="O34" i="23" s="1"/>
  <c r="J35" i="23"/>
  <c r="K35" i="23" s="1"/>
  <c r="L35" i="23"/>
  <c r="M35" i="23"/>
  <c r="N35" i="23"/>
  <c r="O35" i="23"/>
  <c r="J36" i="23"/>
  <c r="K36" i="23" s="1"/>
  <c r="L36" i="23"/>
  <c r="M36" i="23" s="1"/>
  <c r="N36" i="23"/>
  <c r="O36" i="23" s="1"/>
  <c r="J37" i="23"/>
  <c r="K37" i="23" s="1"/>
  <c r="L37" i="23"/>
  <c r="M37" i="23"/>
  <c r="N37" i="23"/>
  <c r="O37" i="23"/>
  <c r="J38" i="23"/>
  <c r="K38" i="23" s="1"/>
  <c r="L38" i="23"/>
  <c r="M38" i="23" s="1"/>
  <c r="N38" i="23"/>
  <c r="O38" i="23" s="1"/>
  <c r="J39" i="23"/>
  <c r="K39" i="23" s="1"/>
  <c r="L39" i="23"/>
  <c r="M39" i="23"/>
  <c r="N39" i="23"/>
  <c r="O39" i="23"/>
  <c r="J40" i="23"/>
  <c r="K40" i="23" s="1"/>
  <c r="L40" i="23"/>
  <c r="M40" i="23" s="1"/>
  <c r="N40" i="23"/>
  <c r="O40" i="23" s="1"/>
  <c r="J41" i="23"/>
  <c r="K41" i="23" s="1"/>
  <c r="L41" i="23"/>
  <c r="M41" i="23"/>
  <c r="N41" i="23"/>
  <c r="O41" i="23"/>
  <c r="J42" i="23"/>
  <c r="K42" i="23" s="1"/>
  <c r="L42" i="23"/>
  <c r="M42" i="23" s="1"/>
  <c r="N42" i="23"/>
  <c r="O42" i="23" s="1"/>
  <c r="J43" i="23"/>
  <c r="K43" i="23" s="1"/>
  <c r="L43" i="23"/>
  <c r="M43" i="23"/>
  <c r="N43" i="23"/>
  <c r="O43" i="23"/>
  <c r="J44" i="23"/>
  <c r="K44" i="23" s="1"/>
  <c r="L44" i="23"/>
  <c r="M44" i="23" s="1"/>
  <c r="N44" i="23"/>
  <c r="O44" i="23" s="1"/>
  <c r="J45" i="23"/>
  <c r="K45" i="23" s="1"/>
  <c r="L45" i="23"/>
  <c r="M45" i="23"/>
  <c r="N45" i="23"/>
  <c r="O45" i="23"/>
  <c r="J46" i="23"/>
  <c r="K46" i="23" s="1"/>
  <c r="L46" i="23"/>
  <c r="M46" i="23" s="1"/>
  <c r="N46" i="23"/>
  <c r="O46" i="23" s="1"/>
  <c r="J47" i="23"/>
  <c r="K47" i="23" s="1"/>
  <c r="L47" i="23"/>
  <c r="M47" i="23"/>
  <c r="N47" i="23"/>
  <c r="O47" i="23"/>
  <c r="J48" i="23"/>
  <c r="K48" i="23" s="1"/>
  <c r="L48" i="23"/>
  <c r="M48" i="23" s="1"/>
  <c r="N48" i="23"/>
  <c r="O48" i="23" s="1"/>
  <c r="J49" i="23"/>
  <c r="K49" i="23" s="1"/>
  <c r="L49" i="23"/>
  <c r="M49" i="23"/>
  <c r="N49" i="23"/>
  <c r="O49" i="23"/>
  <c r="J50" i="23"/>
  <c r="K50" i="23" s="1"/>
  <c r="L50" i="23"/>
  <c r="M50" i="23" s="1"/>
  <c r="N50" i="23"/>
  <c r="O50" i="23" s="1"/>
  <c r="J51" i="23"/>
  <c r="K51" i="23" s="1"/>
  <c r="L51" i="23"/>
  <c r="M51" i="23"/>
  <c r="N51" i="23"/>
  <c r="O51" i="23"/>
  <c r="J52" i="23"/>
  <c r="K52" i="23" s="1"/>
  <c r="L52" i="23"/>
  <c r="M52" i="23" s="1"/>
  <c r="N52" i="23"/>
  <c r="O52" i="23" s="1"/>
  <c r="J53" i="23"/>
  <c r="K53" i="23" s="1"/>
  <c r="L53" i="23"/>
  <c r="M53" i="23"/>
  <c r="N53" i="23"/>
  <c r="O53" i="23"/>
  <c r="J54" i="23"/>
  <c r="K54" i="23" s="1"/>
  <c r="L54" i="23"/>
  <c r="M54" i="23" s="1"/>
  <c r="N54" i="23"/>
  <c r="O54" i="23" s="1"/>
  <c r="J55" i="23"/>
  <c r="K55" i="23" s="1"/>
  <c r="L55" i="23"/>
  <c r="M55" i="23"/>
  <c r="N55" i="23"/>
  <c r="O55" i="23"/>
  <c r="J56" i="23"/>
  <c r="K56" i="23" s="1"/>
  <c r="L56" i="23"/>
  <c r="M56" i="23" s="1"/>
  <c r="N56" i="23"/>
  <c r="O56" i="23" s="1"/>
  <c r="J57" i="23"/>
  <c r="K57" i="23" s="1"/>
  <c r="L57" i="23"/>
  <c r="M57" i="23"/>
  <c r="N57" i="23"/>
  <c r="O57" i="23"/>
  <c r="J58" i="23"/>
  <c r="K58" i="23" s="1"/>
  <c r="L58" i="23"/>
  <c r="M58" i="23" s="1"/>
  <c r="N58" i="23"/>
  <c r="O58" i="23" s="1"/>
  <c r="J59" i="23"/>
  <c r="K59" i="23" s="1"/>
  <c r="L59" i="23"/>
  <c r="M59" i="23"/>
  <c r="N59" i="23"/>
  <c r="O59" i="23"/>
  <c r="J60" i="23"/>
  <c r="K60" i="23" s="1"/>
  <c r="L60" i="23"/>
  <c r="M60" i="23" s="1"/>
  <c r="N60" i="23"/>
  <c r="O60" i="23" s="1"/>
  <c r="J12" i="19"/>
  <c r="K12" i="19" s="1"/>
  <c r="L12" i="19"/>
  <c r="M12" i="19" s="1"/>
  <c r="N12" i="19"/>
  <c r="O12" i="19" s="1"/>
  <c r="J13" i="19"/>
  <c r="K13" i="19" s="1"/>
  <c r="L13" i="19"/>
  <c r="M13" i="19"/>
  <c r="N13" i="19"/>
  <c r="O13" i="19"/>
  <c r="J14" i="19"/>
  <c r="K14" i="19" s="1"/>
  <c r="L14" i="19"/>
  <c r="M14" i="19" s="1"/>
  <c r="N14" i="19"/>
  <c r="O14" i="19" s="1"/>
  <c r="J15" i="19"/>
  <c r="K15" i="19" s="1"/>
  <c r="L15" i="19"/>
  <c r="M15" i="19"/>
  <c r="N15" i="19"/>
  <c r="O15" i="19"/>
  <c r="J16" i="19"/>
  <c r="K16" i="19" s="1"/>
  <c r="L16" i="19"/>
  <c r="M16" i="19" s="1"/>
  <c r="N16" i="19"/>
  <c r="O16" i="19" s="1"/>
  <c r="J17" i="19"/>
  <c r="K17" i="19" s="1"/>
  <c r="L17" i="19"/>
  <c r="M17" i="19"/>
  <c r="N17" i="19"/>
  <c r="O17" i="19"/>
  <c r="J18" i="19"/>
  <c r="K18" i="19" s="1"/>
  <c r="L18" i="19"/>
  <c r="M18" i="19" s="1"/>
  <c r="N18" i="19"/>
  <c r="O18" i="19" s="1"/>
  <c r="J19" i="19"/>
  <c r="K19" i="19" s="1"/>
  <c r="L19" i="19"/>
  <c r="M19" i="19"/>
  <c r="N19" i="19"/>
  <c r="O19" i="19"/>
  <c r="J20" i="19"/>
  <c r="K20" i="19" s="1"/>
  <c r="L20" i="19"/>
  <c r="M20" i="19" s="1"/>
  <c r="N20" i="19"/>
  <c r="O20" i="19" s="1"/>
  <c r="J21" i="19"/>
  <c r="K21" i="19" s="1"/>
  <c r="L21" i="19"/>
  <c r="M21" i="19"/>
  <c r="N21" i="19"/>
  <c r="O21" i="19"/>
  <c r="J22" i="19"/>
  <c r="K22" i="19" s="1"/>
  <c r="L22" i="19"/>
  <c r="M22" i="19" s="1"/>
  <c r="N22" i="19"/>
  <c r="O22" i="19" s="1"/>
  <c r="J23" i="19"/>
  <c r="K23" i="19" s="1"/>
  <c r="L23" i="19"/>
  <c r="M23" i="19"/>
  <c r="N23" i="19"/>
  <c r="O23" i="19"/>
  <c r="J24" i="19"/>
  <c r="K24" i="19" s="1"/>
  <c r="L24" i="19"/>
  <c r="M24" i="19" s="1"/>
  <c r="N24" i="19"/>
  <c r="O24" i="19" s="1"/>
  <c r="J25" i="19"/>
  <c r="K25" i="19" s="1"/>
  <c r="L25" i="19"/>
  <c r="M25" i="19"/>
  <c r="N25" i="19"/>
  <c r="O25" i="19"/>
  <c r="J26" i="19"/>
  <c r="K26" i="19" s="1"/>
  <c r="L26" i="19"/>
  <c r="M26" i="19" s="1"/>
  <c r="N26" i="19"/>
  <c r="O26" i="19" s="1"/>
  <c r="J27" i="19"/>
  <c r="K27" i="19" s="1"/>
  <c r="L27" i="19"/>
  <c r="M27" i="19"/>
  <c r="N27" i="19"/>
  <c r="O27" i="19"/>
  <c r="J28" i="19"/>
  <c r="K28" i="19" s="1"/>
  <c r="L28" i="19"/>
  <c r="M28" i="19" s="1"/>
  <c r="N28" i="19"/>
  <c r="O28" i="19" s="1"/>
  <c r="J29" i="19"/>
  <c r="K29" i="19" s="1"/>
  <c r="L29" i="19"/>
  <c r="M29" i="19"/>
  <c r="N29" i="19"/>
  <c r="O29" i="19"/>
  <c r="J30" i="19"/>
  <c r="K30" i="19" s="1"/>
  <c r="L30" i="19"/>
  <c r="M30" i="19" s="1"/>
  <c r="N30" i="19"/>
  <c r="O30" i="19" s="1"/>
  <c r="J31" i="19"/>
  <c r="K31" i="19" s="1"/>
  <c r="L31" i="19"/>
  <c r="M31" i="19"/>
  <c r="N31" i="19"/>
  <c r="O31" i="19"/>
  <c r="J32" i="19"/>
  <c r="K32" i="19" s="1"/>
  <c r="L32" i="19"/>
  <c r="M32" i="19" s="1"/>
  <c r="N32" i="19"/>
  <c r="O32" i="19" s="1"/>
  <c r="J33" i="19"/>
  <c r="K33" i="19" s="1"/>
  <c r="L33" i="19"/>
  <c r="M33" i="19"/>
  <c r="N33" i="19"/>
  <c r="O33" i="19"/>
  <c r="J34" i="19"/>
  <c r="K34" i="19" s="1"/>
  <c r="L34" i="19"/>
  <c r="M34" i="19" s="1"/>
  <c r="N34" i="19"/>
  <c r="O34" i="19" s="1"/>
  <c r="J35" i="19"/>
  <c r="K35" i="19" s="1"/>
  <c r="L35" i="19"/>
  <c r="M35" i="19"/>
  <c r="N35" i="19"/>
  <c r="O35" i="19"/>
  <c r="J36" i="19"/>
  <c r="K36" i="19" s="1"/>
  <c r="L36" i="19"/>
  <c r="M36" i="19" s="1"/>
  <c r="N36" i="19"/>
  <c r="O36" i="19" s="1"/>
  <c r="J37" i="19"/>
  <c r="K37" i="19" s="1"/>
  <c r="L37" i="19"/>
  <c r="M37" i="19"/>
  <c r="N37" i="19"/>
  <c r="O37" i="19"/>
  <c r="J38" i="19"/>
  <c r="K38" i="19" s="1"/>
  <c r="L38" i="19"/>
  <c r="M38" i="19" s="1"/>
  <c r="N38" i="19"/>
  <c r="O38" i="19" s="1"/>
  <c r="J39" i="19"/>
  <c r="K39" i="19" s="1"/>
  <c r="L39" i="19"/>
  <c r="M39" i="19"/>
  <c r="N39" i="19"/>
  <c r="O39" i="19"/>
  <c r="J40" i="19"/>
  <c r="K40" i="19" s="1"/>
  <c r="L40" i="19"/>
  <c r="M40" i="19" s="1"/>
  <c r="N40" i="19"/>
  <c r="O40" i="19" s="1"/>
  <c r="J41" i="19"/>
  <c r="K41" i="19" s="1"/>
  <c r="L41" i="19"/>
  <c r="M41" i="19"/>
  <c r="N41" i="19"/>
  <c r="O41" i="19"/>
  <c r="J42" i="19"/>
  <c r="K42" i="19" s="1"/>
  <c r="L42" i="19"/>
  <c r="M42" i="19" s="1"/>
  <c r="N42" i="19"/>
  <c r="O42" i="19" s="1"/>
  <c r="J43" i="19"/>
  <c r="K43" i="19" s="1"/>
  <c r="L43" i="19"/>
  <c r="M43" i="19"/>
  <c r="N43" i="19"/>
  <c r="O43" i="19"/>
  <c r="J44" i="19"/>
  <c r="K44" i="19" s="1"/>
  <c r="L44" i="19"/>
  <c r="M44" i="19" s="1"/>
  <c r="N44" i="19"/>
  <c r="O44" i="19" s="1"/>
  <c r="J45" i="19"/>
  <c r="K45" i="19" s="1"/>
  <c r="L45" i="19"/>
  <c r="M45" i="19"/>
  <c r="N45" i="19"/>
  <c r="O45" i="19"/>
  <c r="J46" i="19"/>
  <c r="K46" i="19" s="1"/>
  <c r="L46" i="19"/>
  <c r="M46" i="19" s="1"/>
  <c r="N46" i="19"/>
  <c r="O46" i="19" s="1"/>
  <c r="J47" i="19"/>
  <c r="K47" i="19" s="1"/>
  <c r="L47" i="19"/>
  <c r="M47" i="19"/>
  <c r="N47" i="19"/>
  <c r="O47" i="19"/>
  <c r="J48" i="19"/>
  <c r="K48" i="19" s="1"/>
  <c r="L48" i="19"/>
  <c r="M48" i="19" s="1"/>
  <c r="N48" i="19"/>
  <c r="O48" i="19" s="1"/>
  <c r="J49" i="19"/>
  <c r="K49" i="19" s="1"/>
  <c r="L49" i="19"/>
  <c r="M49" i="19"/>
  <c r="N49" i="19"/>
  <c r="O49" i="19"/>
  <c r="J50" i="19"/>
  <c r="K50" i="19" s="1"/>
  <c r="L50" i="19"/>
  <c r="M50" i="19" s="1"/>
  <c r="N50" i="19"/>
  <c r="O50" i="19" s="1"/>
  <c r="J51" i="19"/>
  <c r="K51" i="19" s="1"/>
  <c r="L51" i="19"/>
  <c r="M51" i="19"/>
  <c r="N51" i="19"/>
  <c r="O51" i="19"/>
  <c r="J52" i="19"/>
  <c r="K52" i="19" s="1"/>
  <c r="L52" i="19"/>
  <c r="M52" i="19" s="1"/>
  <c r="N52" i="19"/>
  <c r="O52" i="19" s="1"/>
  <c r="J53" i="19"/>
  <c r="K53" i="19" s="1"/>
  <c r="L53" i="19"/>
  <c r="M53" i="19"/>
  <c r="N53" i="19"/>
  <c r="O53" i="19"/>
  <c r="J54" i="19"/>
  <c r="K54" i="19" s="1"/>
  <c r="L54" i="19"/>
  <c r="M54" i="19"/>
  <c r="N54" i="19"/>
  <c r="O54" i="19" s="1"/>
  <c r="J55" i="19"/>
  <c r="K55" i="19" s="1"/>
  <c r="L55" i="19"/>
  <c r="M55" i="19"/>
  <c r="N55" i="19"/>
  <c r="O55" i="19"/>
  <c r="J56" i="19"/>
  <c r="K56" i="19" s="1"/>
  <c r="L56" i="19"/>
  <c r="M56" i="19"/>
  <c r="N56" i="19"/>
  <c r="O56" i="19" s="1"/>
  <c r="J57" i="19"/>
  <c r="K57" i="19" s="1"/>
  <c r="L57" i="19"/>
  <c r="M57" i="19"/>
  <c r="N57" i="19"/>
  <c r="O57" i="19"/>
  <c r="J58" i="19"/>
  <c r="K58" i="19" s="1"/>
  <c r="L58" i="19"/>
  <c r="M58" i="19"/>
  <c r="N58" i="19"/>
  <c r="O58" i="19" s="1"/>
  <c r="J59" i="19"/>
  <c r="K59" i="19" s="1"/>
  <c r="L59" i="19"/>
  <c r="M59" i="19"/>
  <c r="N59" i="19"/>
  <c r="O59" i="19"/>
  <c r="J60" i="19"/>
  <c r="K60" i="19" s="1"/>
  <c r="L60" i="19"/>
  <c r="M60" i="19"/>
  <c r="N60" i="19"/>
  <c r="O60" i="19" s="1"/>
  <c r="J12" i="18"/>
  <c r="K12" i="18" s="1"/>
  <c r="L12" i="18"/>
  <c r="M12" i="18" s="1"/>
  <c r="N12" i="18"/>
  <c r="O12" i="18" s="1"/>
  <c r="J13" i="18"/>
  <c r="K13" i="18" s="1"/>
  <c r="L13" i="18"/>
  <c r="M13" i="18"/>
  <c r="N13" i="18"/>
  <c r="O13" i="18"/>
  <c r="J14" i="18"/>
  <c r="K14" i="18" s="1"/>
  <c r="L14" i="18"/>
  <c r="M14" i="18" s="1"/>
  <c r="N14" i="18"/>
  <c r="O14" i="18" s="1"/>
  <c r="J15" i="18"/>
  <c r="K15" i="18" s="1"/>
  <c r="L15" i="18"/>
  <c r="M15" i="18"/>
  <c r="N15" i="18"/>
  <c r="O15" i="18"/>
  <c r="J16" i="18"/>
  <c r="K16" i="18" s="1"/>
  <c r="L16" i="18"/>
  <c r="M16" i="18" s="1"/>
  <c r="N16" i="18"/>
  <c r="O16" i="18" s="1"/>
  <c r="J17" i="18"/>
  <c r="K17" i="18" s="1"/>
  <c r="L17" i="18"/>
  <c r="M17" i="18"/>
  <c r="N17" i="18"/>
  <c r="O17" i="18"/>
  <c r="J18" i="18"/>
  <c r="K18" i="18" s="1"/>
  <c r="L18" i="18"/>
  <c r="M18" i="18" s="1"/>
  <c r="N18" i="18"/>
  <c r="O18" i="18" s="1"/>
  <c r="J19" i="18"/>
  <c r="K19" i="18" s="1"/>
  <c r="L19" i="18"/>
  <c r="M19" i="18"/>
  <c r="N19" i="18"/>
  <c r="O19" i="18"/>
  <c r="J20" i="18"/>
  <c r="K20" i="18" s="1"/>
  <c r="L20" i="18"/>
  <c r="M20" i="18" s="1"/>
  <c r="N20" i="18"/>
  <c r="O20" i="18" s="1"/>
  <c r="J21" i="18"/>
  <c r="K21" i="18" s="1"/>
  <c r="L21" i="18"/>
  <c r="M21" i="18"/>
  <c r="N21" i="18"/>
  <c r="O21" i="18"/>
  <c r="J22" i="18"/>
  <c r="K22" i="18" s="1"/>
  <c r="L22" i="18"/>
  <c r="M22" i="18" s="1"/>
  <c r="N22" i="18"/>
  <c r="O22" i="18" s="1"/>
  <c r="J23" i="18"/>
  <c r="K23" i="18" s="1"/>
  <c r="L23" i="18"/>
  <c r="M23" i="18"/>
  <c r="N23" i="18"/>
  <c r="O23" i="18"/>
  <c r="J24" i="18"/>
  <c r="K24" i="18" s="1"/>
  <c r="L24" i="18"/>
  <c r="M24" i="18" s="1"/>
  <c r="N24" i="18"/>
  <c r="O24" i="18" s="1"/>
  <c r="J25" i="18"/>
  <c r="K25" i="18" s="1"/>
  <c r="L25" i="18"/>
  <c r="M25" i="18"/>
  <c r="N25" i="18"/>
  <c r="O25" i="18"/>
  <c r="J26" i="18"/>
  <c r="K26" i="18"/>
  <c r="L26" i="18"/>
  <c r="M26" i="18" s="1"/>
  <c r="N26" i="18"/>
  <c r="O26" i="18" s="1"/>
  <c r="J27" i="18"/>
  <c r="K27" i="18" s="1"/>
  <c r="L27" i="18"/>
  <c r="M27" i="18"/>
  <c r="N27" i="18"/>
  <c r="O27" i="18"/>
  <c r="J28" i="18"/>
  <c r="K28" i="18"/>
  <c r="L28" i="18"/>
  <c r="M28" i="18" s="1"/>
  <c r="N28" i="18"/>
  <c r="O28" i="18" s="1"/>
  <c r="J29" i="18"/>
  <c r="K29" i="18" s="1"/>
  <c r="L29" i="18"/>
  <c r="M29" i="18"/>
  <c r="N29" i="18"/>
  <c r="O29" i="18"/>
  <c r="J30" i="18"/>
  <c r="K30" i="18"/>
  <c r="L30" i="18"/>
  <c r="M30" i="18" s="1"/>
  <c r="N30" i="18"/>
  <c r="O30" i="18" s="1"/>
  <c r="J31" i="18"/>
  <c r="K31" i="18" s="1"/>
  <c r="L31" i="18"/>
  <c r="M31" i="18"/>
  <c r="N31" i="18"/>
  <c r="O31" i="18"/>
  <c r="J32" i="18"/>
  <c r="K32" i="18"/>
  <c r="L32" i="18"/>
  <c r="M32" i="18" s="1"/>
  <c r="N32" i="18"/>
  <c r="O32" i="18" s="1"/>
  <c r="J33" i="18"/>
  <c r="K33" i="18" s="1"/>
  <c r="L33" i="18"/>
  <c r="M33" i="18"/>
  <c r="N33" i="18"/>
  <c r="O33" i="18"/>
  <c r="J34" i="18"/>
  <c r="K34" i="18"/>
  <c r="L34" i="18"/>
  <c r="M34" i="18" s="1"/>
  <c r="N34" i="18"/>
  <c r="O34" i="18" s="1"/>
  <c r="J35" i="18"/>
  <c r="K35" i="18" s="1"/>
  <c r="L35" i="18"/>
  <c r="M35" i="18"/>
  <c r="N35" i="18"/>
  <c r="O35" i="18"/>
  <c r="J36" i="18"/>
  <c r="K36" i="18"/>
  <c r="L36" i="18"/>
  <c r="M36" i="18" s="1"/>
  <c r="N36" i="18"/>
  <c r="O36" i="18" s="1"/>
  <c r="J37" i="18"/>
  <c r="K37" i="18" s="1"/>
  <c r="L37" i="18"/>
  <c r="M37" i="18"/>
  <c r="N37" i="18"/>
  <c r="O37" i="18"/>
  <c r="J38" i="18"/>
  <c r="K38" i="18"/>
  <c r="L38" i="18"/>
  <c r="M38" i="18" s="1"/>
  <c r="N38" i="18"/>
  <c r="O38" i="18" s="1"/>
  <c r="J39" i="18"/>
  <c r="K39" i="18" s="1"/>
  <c r="L39" i="18"/>
  <c r="M39" i="18"/>
  <c r="N39" i="18"/>
  <c r="O39" i="18"/>
  <c r="J40" i="18"/>
  <c r="K40" i="18"/>
  <c r="L40" i="18"/>
  <c r="M40" i="18" s="1"/>
  <c r="N40" i="18"/>
  <c r="O40" i="18" s="1"/>
  <c r="J41" i="18"/>
  <c r="K41" i="18" s="1"/>
  <c r="L41" i="18"/>
  <c r="M41" i="18"/>
  <c r="N41" i="18"/>
  <c r="O41" i="18"/>
  <c r="J42" i="18"/>
  <c r="K42" i="18"/>
  <c r="L42" i="18"/>
  <c r="M42" i="18" s="1"/>
  <c r="N42" i="18"/>
  <c r="O42" i="18" s="1"/>
  <c r="J43" i="18"/>
  <c r="K43" i="18" s="1"/>
  <c r="L43" i="18"/>
  <c r="M43" i="18"/>
  <c r="N43" i="18"/>
  <c r="O43" i="18"/>
  <c r="J44" i="18"/>
  <c r="K44" i="18"/>
  <c r="L44" i="18"/>
  <c r="M44" i="18" s="1"/>
  <c r="N44" i="18"/>
  <c r="O44" i="18" s="1"/>
  <c r="J45" i="18"/>
  <c r="K45" i="18" s="1"/>
  <c r="L45" i="18"/>
  <c r="M45" i="18"/>
  <c r="N45" i="18"/>
  <c r="O45" i="18"/>
  <c r="J46" i="18"/>
  <c r="K46" i="18"/>
  <c r="L46" i="18"/>
  <c r="M46" i="18" s="1"/>
  <c r="N46" i="18"/>
  <c r="O46" i="18" s="1"/>
  <c r="J47" i="18"/>
  <c r="K47" i="18" s="1"/>
  <c r="L47" i="18"/>
  <c r="M47" i="18"/>
  <c r="N47" i="18"/>
  <c r="O47" i="18"/>
  <c r="J48" i="18"/>
  <c r="K48" i="18"/>
  <c r="L48" i="18"/>
  <c r="M48" i="18" s="1"/>
  <c r="N48" i="18"/>
  <c r="O48" i="18" s="1"/>
  <c r="J49" i="18"/>
  <c r="K49" i="18" s="1"/>
  <c r="L49" i="18"/>
  <c r="M49" i="18"/>
  <c r="N49" i="18"/>
  <c r="O49" i="18"/>
  <c r="J50" i="18"/>
  <c r="K50" i="18"/>
  <c r="L50" i="18"/>
  <c r="M50" i="18" s="1"/>
  <c r="N50" i="18"/>
  <c r="O50" i="18" s="1"/>
  <c r="J51" i="18"/>
  <c r="K51" i="18" s="1"/>
  <c r="L51" i="18"/>
  <c r="M51" i="18"/>
  <c r="N51" i="18"/>
  <c r="O51" i="18"/>
  <c r="J52" i="18"/>
  <c r="K52" i="18"/>
  <c r="L52" i="18"/>
  <c r="M52" i="18" s="1"/>
  <c r="N52" i="18"/>
  <c r="O52" i="18" s="1"/>
  <c r="J53" i="18"/>
  <c r="K53" i="18" s="1"/>
  <c r="L53" i="18"/>
  <c r="M53" i="18"/>
  <c r="N53" i="18"/>
  <c r="O53" i="18"/>
  <c r="J54" i="18"/>
  <c r="K54" i="18"/>
  <c r="L54" i="18"/>
  <c r="M54" i="18" s="1"/>
  <c r="N54" i="18"/>
  <c r="O54" i="18" s="1"/>
  <c r="J55" i="18"/>
  <c r="K55" i="18" s="1"/>
  <c r="L55" i="18"/>
  <c r="M55" i="18"/>
  <c r="N55" i="18"/>
  <c r="O55" i="18"/>
  <c r="J56" i="18"/>
  <c r="K56" i="18"/>
  <c r="L56" i="18"/>
  <c r="M56" i="18" s="1"/>
  <c r="N56" i="18"/>
  <c r="O56" i="18" s="1"/>
  <c r="J57" i="18"/>
  <c r="K57" i="18" s="1"/>
  <c r="L57" i="18"/>
  <c r="M57" i="18"/>
  <c r="N57" i="18"/>
  <c r="O57" i="18"/>
  <c r="J58" i="18"/>
  <c r="K58" i="18"/>
  <c r="L58" i="18"/>
  <c r="M58" i="18" s="1"/>
  <c r="N58" i="18"/>
  <c r="O58" i="18" s="1"/>
  <c r="J59" i="18"/>
  <c r="K59" i="18" s="1"/>
  <c r="L59" i="18"/>
  <c r="M59" i="18"/>
  <c r="N59" i="18"/>
  <c r="O59" i="18"/>
  <c r="J60" i="18"/>
  <c r="K60" i="18"/>
  <c r="L60" i="18"/>
  <c r="M60" i="18" s="1"/>
  <c r="N60" i="18"/>
  <c r="O60" i="18" s="1"/>
  <c r="J12" i="17"/>
  <c r="K12" i="17" s="1"/>
  <c r="L12" i="17"/>
  <c r="M12" i="17" s="1"/>
  <c r="N12" i="17"/>
  <c r="O12" i="17" s="1"/>
  <c r="J13" i="17"/>
  <c r="K13" i="17" s="1"/>
  <c r="L13" i="17"/>
  <c r="M13" i="17" s="1"/>
  <c r="N13" i="17"/>
  <c r="O13" i="17"/>
  <c r="J14" i="17"/>
  <c r="K14" i="17" s="1"/>
  <c r="L14" i="17"/>
  <c r="M14" i="17" s="1"/>
  <c r="N14" i="17"/>
  <c r="O14" i="17" s="1"/>
  <c r="J15" i="17"/>
  <c r="K15" i="17" s="1"/>
  <c r="L15" i="17"/>
  <c r="M15" i="17" s="1"/>
  <c r="N15" i="17"/>
  <c r="O15" i="17"/>
  <c r="J16" i="17"/>
  <c r="K16" i="17" s="1"/>
  <c r="L16" i="17"/>
  <c r="M16" i="17" s="1"/>
  <c r="N16" i="17"/>
  <c r="O16" i="17" s="1"/>
  <c r="J17" i="17"/>
  <c r="K17" i="17" s="1"/>
  <c r="L17" i="17"/>
  <c r="M17" i="17" s="1"/>
  <c r="N17" i="17"/>
  <c r="O17" i="17"/>
  <c r="J18" i="17"/>
  <c r="K18" i="17" s="1"/>
  <c r="L18" i="17"/>
  <c r="M18" i="17" s="1"/>
  <c r="N18" i="17"/>
  <c r="O18" i="17" s="1"/>
  <c r="J19" i="17"/>
  <c r="K19" i="17" s="1"/>
  <c r="L19" i="17"/>
  <c r="M19" i="17" s="1"/>
  <c r="N19" i="17"/>
  <c r="O19" i="17"/>
  <c r="J20" i="17"/>
  <c r="K20" i="17" s="1"/>
  <c r="L20" i="17"/>
  <c r="M20" i="17" s="1"/>
  <c r="N20" i="17"/>
  <c r="O20" i="17" s="1"/>
  <c r="J21" i="17"/>
  <c r="K21" i="17" s="1"/>
  <c r="L21" i="17"/>
  <c r="M21" i="17" s="1"/>
  <c r="N21" i="17"/>
  <c r="O21" i="17"/>
  <c r="J22" i="17"/>
  <c r="K22" i="17" s="1"/>
  <c r="L22" i="17"/>
  <c r="M22" i="17" s="1"/>
  <c r="N22" i="17"/>
  <c r="O22" i="17" s="1"/>
  <c r="J23" i="17"/>
  <c r="K23" i="17" s="1"/>
  <c r="L23" i="17"/>
  <c r="M23" i="17" s="1"/>
  <c r="N23" i="17"/>
  <c r="O23" i="17"/>
  <c r="J24" i="17"/>
  <c r="K24" i="17" s="1"/>
  <c r="L24" i="17"/>
  <c r="M24" i="17" s="1"/>
  <c r="N24" i="17"/>
  <c r="O24" i="17" s="1"/>
  <c r="J25" i="17"/>
  <c r="K25" i="17" s="1"/>
  <c r="L25" i="17"/>
  <c r="M25" i="17" s="1"/>
  <c r="N25" i="17"/>
  <c r="O25" i="17"/>
  <c r="J26" i="17"/>
  <c r="K26" i="17" s="1"/>
  <c r="L26" i="17"/>
  <c r="M26" i="17"/>
  <c r="N26" i="17"/>
  <c r="O26" i="17" s="1"/>
  <c r="J27" i="17"/>
  <c r="K27" i="17" s="1"/>
  <c r="L27" i="17"/>
  <c r="M27" i="17" s="1"/>
  <c r="N27" i="17"/>
  <c r="O27" i="17"/>
  <c r="J28" i="17"/>
  <c r="K28" i="17" s="1"/>
  <c r="L28" i="17"/>
  <c r="M28" i="17"/>
  <c r="N28" i="17"/>
  <c r="O28" i="17" s="1"/>
  <c r="J29" i="17"/>
  <c r="K29" i="17" s="1"/>
  <c r="L29" i="17"/>
  <c r="M29" i="17" s="1"/>
  <c r="N29" i="17"/>
  <c r="O29" i="17"/>
  <c r="J30" i="17"/>
  <c r="K30" i="17" s="1"/>
  <c r="L30" i="17"/>
  <c r="M30" i="17"/>
  <c r="N30" i="17"/>
  <c r="O30" i="17" s="1"/>
  <c r="J31" i="17"/>
  <c r="K31" i="17" s="1"/>
  <c r="L31" i="17"/>
  <c r="M31" i="17" s="1"/>
  <c r="N31" i="17"/>
  <c r="O31" i="17"/>
  <c r="J32" i="17"/>
  <c r="K32" i="17" s="1"/>
  <c r="L32" i="17"/>
  <c r="M32" i="17"/>
  <c r="N32" i="17"/>
  <c r="O32" i="17" s="1"/>
  <c r="J33" i="17"/>
  <c r="K33" i="17" s="1"/>
  <c r="L33" i="17"/>
  <c r="M33" i="17" s="1"/>
  <c r="N33" i="17"/>
  <c r="O33" i="17"/>
  <c r="J34" i="17"/>
  <c r="K34" i="17" s="1"/>
  <c r="L34" i="17"/>
  <c r="M34" i="17"/>
  <c r="N34" i="17"/>
  <c r="O34" i="17" s="1"/>
  <c r="J35" i="17"/>
  <c r="K35" i="17" s="1"/>
  <c r="L35" i="17"/>
  <c r="M35" i="17" s="1"/>
  <c r="N35" i="17"/>
  <c r="O35" i="17"/>
  <c r="J36" i="17"/>
  <c r="K36" i="17" s="1"/>
  <c r="L36" i="17"/>
  <c r="M36" i="17"/>
  <c r="N36" i="17"/>
  <c r="O36" i="17" s="1"/>
  <c r="J37" i="17"/>
  <c r="K37" i="17" s="1"/>
  <c r="L37" i="17"/>
  <c r="M37" i="17" s="1"/>
  <c r="N37" i="17"/>
  <c r="O37" i="17"/>
  <c r="J38" i="17"/>
  <c r="K38" i="17" s="1"/>
  <c r="L38" i="17"/>
  <c r="M38" i="17"/>
  <c r="N38" i="17"/>
  <c r="O38" i="17" s="1"/>
  <c r="J39" i="17"/>
  <c r="K39" i="17" s="1"/>
  <c r="L39" i="17"/>
  <c r="M39" i="17" s="1"/>
  <c r="N39" i="17"/>
  <c r="O39" i="17"/>
  <c r="J40" i="17"/>
  <c r="K40" i="17" s="1"/>
  <c r="L40" i="17"/>
  <c r="M40" i="17"/>
  <c r="N40" i="17"/>
  <c r="O40" i="17" s="1"/>
  <c r="J41" i="17"/>
  <c r="K41" i="17" s="1"/>
  <c r="L41" i="17"/>
  <c r="M41" i="17" s="1"/>
  <c r="N41" i="17"/>
  <c r="O41" i="17"/>
  <c r="J42" i="17"/>
  <c r="K42" i="17" s="1"/>
  <c r="L42" i="17"/>
  <c r="M42" i="17"/>
  <c r="N42" i="17"/>
  <c r="O42" i="17" s="1"/>
  <c r="J43" i="17"/>
  <c r="K43" i="17" s="1"/>
  <c r="L43" i="17"/>
  <c r="M43" i="17" s="1"/>
  <c r="N43" i="17"/>
  <c r="O43" i="17"/>
  <c r="J44" i="17"/>
  <c r="K44" i="17" s="1"/>
  <c r="L44" i="17"/>
  <c r="M44" i="17"/>
  <c r="N44" i="17"/>
  <c r="O44" i="17" s="1"/>
  <c r="J45" i="17"/>
  <c r="K45" i="17" s="1"/>
  <c r="L45" i="17"/>
  <c r="M45" i="17" s="1"/>
  <c r="N45" i="17"/>
  <c r="O45" i="17"/>
  <c r="J46" i="17"/>
  <c r="K46" i="17" s="1"/>
  <c r="L46" i="17"/>
  <c r="M46" i="17"/>
  <c r="N46" i="17"/>
  <c r="O46" i="17" s="1"/>
  <c r="J47" i="17"/>
  <c r="K47" i="17" s="1"/>
  <c r="L47" i="17"/>
  <c r="M47" i="17" s="1"/>
  <c r="N47" i="17"/>
  <c r="O47" i="17"/>
  <c r="J48" i="17"/>
  <c r="K48" i="17" s="1"/>
  <c r="L48" i="17"/>
  <c r="M48" i="17"/>
  <c r="N48" i="17"/>
  <c r="O48" i="17" s="1"/>
  <c r="J49" i="17"/>
  <c r="K49" i="17" s="1"/>
  <c r="L49" i="17"/>
  <c r="M49" i="17" s="1"/>
  <c r="N49" i="17"/>
  <c r="O49" i="17"/>
  <c r="J50" i="17"/>
  <c r="K50" i="17" s="1"/>
  <c r="L50" i="17"/>
  <c r="M50" i="17"/>
  <c r="N50" i="17"/>
  <c r="O50" i="17" s="1"/>
  <c r="J51" i="17"/>
  <c r="K51" i="17" s="1"/>
  <c r="L51" i="17"/>
  <c r="M51" i="17" s="1"/>
  <c r="N51" i="17"/>
  <c r="O51" i="17"/>
  <c r="J52" i="17"/>
  <c r="K52" i="17" s="1"/>
  <c r="L52" i="17"/>
  <c r="M52" i="17"/>
  <c r="N52" i="17"/>
  <c r="O52" i="17" s="1"/>
  <c r="J53" i="17"/>
  <c r="K53" i="17" s="1"/>
  <c r="L53" i="17"/>
  <c r="M53" i="17" s="1"/>
  <c r="N53" i="17"/>
  <c r="O53" i="17"/>
  <c r="J54" i="17"/>
  <c r="K54" i="17" s="1"/>
  <c r="L54" i="17"/>
  <c r="M54" i="17"/>
  <c r="N54" i="17"/>
  <c r="O54" i="17" s="1"/>
  <c r="J55" i="17"/>
  <c r="K55" i="17" s="1"/>
  <c r="L55" i="17"/>
  <c r="M55" i="17" s="1"/>
  <c r="N55" i="17"/>
  <c r="O55" i="17"/>
  <c r="J56" i="17"/>
  <c r="K56" i="17" s="1"/>
  <c r="L56" i="17"/>
  <c r="M56" i="17"/>
  <c r="N56" i="17"/>
  <c r="O56" i="17" s="1"/>
  <c r="J57" i="17"/>
  <c r="K57" i="17" s="1"/>
  <c r="L57" i="17"/>
  <c r="M57" i="17" s="1"/>
  <c r="N57" i="17"/>
  <c r="O57" i="17"/>
  <c r="J58" i="17"/>
  <c r="K58" i="17" s="1"/>
  <c r="L58" i="17"/>
  <c r="M58" i="17"/>
  <c r="N58" i="17"/>
  <c r="O58" i="17" s="1"/>
  <c r="J59" i="17"/>
  <c r="K59" i="17" s="1"/>
  <c r="L59" i="17"/>
  <c r="M59" i="17" s="1"/>
  <c r="N59" i="17"/>
  <c r="O59" i="17"/>
  <c r="J60" i="17"/>
  <c r="K60" i="17" s="1"/>
  <c r="L60" i="17"/>
  <c r="M60" i="17"/>
  <c r="N60" i="17"/>
  <c r="O60" i="17" s="1"/>
  <c r="J12" i="15"/>
  <c r="K12" i="15" s="1"/>
  <c r="L12" i="15"/>
  <c r="M12" i="15" s="1"/>
  <c r="N12" i="15"/>
  <c r="O12" i="15" s="1"/>
  <c r="J13" i="15"/>
  <c r="K13" i="15" s="1"/>
  <c r="L13" i="15"/>
  <c r="M13" i="15"/>
  <c r="N13" i="15"/>
  <c r="O13" i="15"/>
  <c r="J14" i="15"/>
  <c r="K14" i="15" s="1"/>
  <c r="L14" i="15"/>
  <c r="M14" i="15" s="1"/>
  <c r="N14" i="15"/>
  <c r="O14" i="15" s="1"/>
  <c r="J15" i="15"/>
  <c r="K15" i="15" s="1"/>
  <c r="L15" i="15"/>
  <c r="M15" i="15"/>
  <c r="N15" i="15"/>
  <c r="O15" i="15"/>
  <c r="J16" i="15"/>
  <c r="K16" i="15" s="1"/>
  <c r="L16" i="15"/>
  <c r="M16" i="15" s="1"/>
  <c r="N16" i="15"/>
  <c r="O16" i="15" s="1"/>
  <c r="J17" i="15"/>
  <c r="K17" i="15" s="1"/>
  <c r="L17" i="15"/>
  <c r="M17" i="15"/>
  <c r="N17" i="15"/>
  <c r="O17" i="15"/>
  <c r="J18" i="15"/>
  <c r="K18" i="15" s="1"/>
  <c r="L18" i="15"/>
  <c r="M18" i="15" s="1"/>
  <c r="N18" i="15"/>
  <c r="O18" i="15" s="1"/>
  <c r="J19" i="15"/>
  <c r="K19" i="15" s="1"/>
  <c r="L19" i="15"/>
  <c r="M19" i="15"/>
  <c r="N19" i="15"/>
  <c r="O19" i="15"/>
  <c r="J20" i="15"/>
  <c r="K20" i="15" s="1"/>
  <c r="L20" i="15"/>
  <c r="M20" i="15" s="1"/>
  <c r="N20" i="15"/>
  <c r="O20" i="15" s="1"/>
  <c r="J21" i="15"/>
  <c r="K21" i="15" s="1"/>
  <c r="L21" i="15"/>
  <c r="M21" i="15"/>
  <c r="N21" i="15"/>
  <c r="O21" i="15"/>
  <c r="J22" i="15"/>
  <c r="K22" i="15" s="1"/>
  <c r="L22" i="15"/>
  <c r="M22" i="15" s="1"/>
  <c r="N22" i="15"/>
  <c r="O22" i="15" s="1"/>
  <c r="J23" i="15"/>
  <c r="K23" i="15" s="1"/>
  <c r="L23" i="15"/>
  <c r="M23" i="15"/>
  <c r="N23" i="15"/>
  <c r="O23" i="15"/>
  <c r="J24" i="15"/>
  <c r="K24" i="15" s="1"/>
  <c r="L24" i="15"/>
  <c r="M24" i="15" s="1"/>
  <c r="N24" i="15"/>
  <c r="O24" i="15" s="1"/>
  <c r="J25" i="15"/>
  <c r="K25" i="15" s="1"/>
  <c r="L25" i="15"/>
  <c r="M25" i="15"/>
  <c r="N25" i="15"/>
  <c r="O25" i="15"/>
  <c r="J26" i="15"/>
  <c r="K26" i="15" s="1"/>
  <c r="L26" i="15"/>
  <c r="M26" i="15" s="1"/>
  <c r="N26" i="15"/>
  <c r="O26" i="15" s="1"/>
  <c r="J27" i="15"/>
  <c r="K27" i="15" s="1"/>
  <c r="L27" i="15"/>
  <c r="M27" i="15"/>
  <c r="N27" i="15"/>
  <c r="O27" i="15"/>
  <c r="J28" i="15"/>
  <c r="K28" i="15" s="1"/>
  <c r="L28" i="15"/>
  <c r="M28" i="15" s="1"/>
  <c r="N28" i="15"/>
  <c r="O28" i="15" s="1"/>
  <c r="J29" i="15"/>
  <c r="K29" i="15" s="1"/>
  <c r="L29" i="15"/>
  <c r="M29" i="15"/>
  <c r="N29" i="15"/>
  <c r="O29" i="15"/>
  <c r="J30" i="15"/>
  <c r="K30" i="15" s="1"/>
  <c r="L30" i="15"/>
  <c r="M30" i="15" s="1"/>
  <c r="N30" i="15"/>
  <c r="O30" i="15" s="1"/>
  <c r="J31" i="15"/>
  <c r="K31" i="15" s="1"/>
  <c r="L31" i="15"/>
  <c r="M31" i="15"/>
  <c r="N31" i="15"/>
  <c r="O31" i="15"/>
  <c r="J32" i="15"/>
  <c r="K32" i="15" s="1"/>
  <c r="L32" i="15"/>
  <c r="M32" i="15" s="1"/>
  <c r="N32" i="15"/>
  <c r="O32" i="15" s="1"/>
  <c r="J33" i="15"/>
  <c r="K33" i="15" s="1"/>
  <c r="L33" i="15"/>
  <c r="M33" i="15"/>
  <c r="N33" i="15"/>
  <c r="O33" i="15"/>
  <c r="J34" i="15"/>
  <c r="K34" i="15" s="1"/>
  <c r="L34" i="15"/>
  <c r="M34" i="15" s="1"/>
  <c r="N34" i="15"/>
  <c r="O34" i="15" s="1"/>
  <c r="J35" i="15"/>
  <c r="K35" i="15" s="1"/>
  <c r="L35" i="15"/>
  <c r="M35" i="15"/>
  <c r="N35" i="15"/>
  <c r="O35" i="15"/>
  <c r="J36" i="15"/>
  <c r="K36" i="15" s="1"/>
  <c r="L36" i="15"/>
  <c r="M36" i="15" s="1"/>
  <c r="N36" i="15"/>
  <c r="O36" i="15" s="1"/>
  <c r="J37" i="15"/>
  <c r="K37" i="15" s="1"/>
  <c r="L37" i="15"/>
  <c r="M37" i="15"/>
  <c r="N37" i="15"/>
  <c r="O37" i="15"/>
  <c r="J38" i="15"/>
  <c r="K38" i="15" s="1"/>
  <c r="L38" i="15"/>
  <c r="M38" i="15" s="1"/>
  <c r="N38" i="15"/>
  <c r="O38" i="15" s="1"/>
  <c r="J39" i="15"/>
  <c r="K39" i="15" s="1"/>
  <c r="L39" i="15"/>
  <c r="M39" i="15"/>
  <c r="N39" i="15"/>
  <c r="O39" i="15"/>
  <c r="J40" i="15"/>
  <c r="K40" i="15" s="1"/>
  <c r="L40" i="15"/>
  <c r="M40" i="15" s="1"/>
  <c r="N40" i="15"/>
  <c r="O40" i="15" s="1"/>
  <c r="J41" i="15"/>
  <c r="K41" i="15" s="1"/>
  <c r="L41" i="15"/>
  <c r="M41" i="15"/>
  <c r="N41" i="15"/>
  <c r="O41" i="15"/>
  <c r="J42" i="15"/>
  <c r="K42" i="15" s="1"/>
  <c r="L42" i="15"/>
  <c r="M42" i="15"/>
  <c r="N42" i="15"/>
  <c r="O42" i="15" s="1"/>
  <c r="J43" i="15"/>
  <c r="K43" i="15" s="1"/>
  <c r="L43" i="15"/>
  <c r="M43" i="15"/>
  <c r="N43" i="15"/>
  <c r="O43" i="15"/>
  <c r="J44" i="15"/>
  <c r="K44" i="15" s="1"/>
  <c r="L44" i="15"/>
  <c r="M44" i="15"/>
  <c r="N44" i="15"/>
  <c r="O44" i="15" s="1"/>
  <c r="J45" i="15"/>
  <c r="K45" i="15" s="1"/>
  <c r="L45" i="15"/>
  <c r="M45" i="15"/>
  <c r="N45" i="15"/>
  <c r="O45" i="15"/>
  <c r="J46" i="15"/>
  <c r="K46" i="15" s="1"/>
  <c r="L46" i="15"/>
  <c r="M46" i="15"/>
  <c r="N46" i="15"/>
  <c r="O46" i="15" s="1"/>
  <c r="J47" i="15"/>
  <c r="K47" i="15" s="1"/>
  <c r="L47" i="15"/>
  <c r="M47" i="15"/>
  <c r="N47" i="15"/>
  <c r="O47" i="15"/>
  <c r="J48" i="15"/>
  <c r="K48" i="15" s="1"/>
  <c r="L48" i="15"/>
  <c r="M48" i="15"/>
  <c r="N48" i="15"/>
  <c r="O48" i="15" s="1"/>
  <c r="J49" i="15"/>
  <c r="K49" i="15" s="1"/>
  <c r="L49" i="15"/>
  <c r="M49" i="15"/>
  <c r="N49" i="15"/>
  <c r="O49" i="15"/>
  <c r="J50" i="15"/>
  <c r="K50" i="15" s="1"/>
  <c r="L50" i="15"/>
  <c r="M50" i="15"/>
  <c r="N50" i="15"/>
  <c r="O50" i="15" s="1"/>
  <c r="J51" i="15"/>
  <c r="K51" i="15" s="1"/>
  <c r="L51" i="15"/>
  <c r="M51" i="15"/>
  <c r="N51" i="15"/>
  <c r="O51" i="15"/>
  <c r="J52" i="15"/>
  <c r="K52" i="15" s="1"/>
  <c r="L52" i="15"/>
  <c r="M52" i="15"/>
  <c r="N52" i="15"/>
  <c r="O52" i="15" s="1"/>
  <c r="J53" i="15"/>
  <c r="K53" i="15" s="1"/>
  <c r="L53" i="15"/>
  <c r="M53" i="15"/>
  <c r="N53" i="15"/>
  <c r="O53" i="15"/>
  <c r="J54" i="15"/>
  <c r="K54" i="15" s="1"/>
  <c r="L54" i="15"/>
  <c r="M54" i="15"/>
  <c r="N54" i="15"/>
  <c r="O54" i="15" s="1"/>
  <c r="J55" i="15"/>
  <c r="K55" i="15" s="1"/>
  <c r="L55" i="15"/>
  <c r="M55" i="15"/>
  <c r="N55" i="15"/>
  <c r="O55" i="15"/>
  <c r="J56" i="15"/>
  <c r="K56" i="15" s="1"/>
  <c r="L56" i="15"/>
  <c r="M56" i="15"/>
  <c r="N56" i="15"/>
  <c r="O56" i="15" s="1"/>
  <c r="J57" i="15"/>
  <c r="K57" i="15" s="1"/>
  <c r="L57" i="15"/>
  <c r="M57" i="15"/>
  <c r="N57" i="15"/>
  <c r="O57" i="15"/>
  <c r="J58" i="15"/>
  <c r="K58" i="15" s="1"/>
  <c r="L58" i="15"/>
  <c r="M58" i="15"/>
  <c r="N58" i="15"/>
  <c r="O58" i="15" s="1"/>
  <c r="J59" i="15"/>
  <c r="K59" i="15" s="1"/>
  <c r="L59" i="15"/>
  <c r="M59" i="15"/>
  <c r="N59" i="15"/>
  <c r="O59" i="15"/>
  <c r="J60" i="15"/>
  <c r="K60" i="15" s="1"/>
  <c r="L60" i="15"/>
  <c r="M60" i="15"/>
  <c r="N60" i="15"/>
  <c r="O60" i="15" s="1"/>
  <c r="J12" i="14"/>
  <c r="K12" i="14" s="1"/>
  <c r="L12" i="14"/>
  <c r="M12" i="14" s="1"/>
  <c r="N12" i="14"/>
  <c r="O12" i="14" s="1"/>
  <c r="J13" i="14"/>
  <c r="K13" i="14" s="1"/>
  <c r="L13" i="14"/>
  <c r="M13" i="14"/>
  <c r="N13" i="14"/>
  <c r="O13" i="14"/>
  <c r="J14" i="14"/>
  <c r="K14" i="14" s="1"/>
  <c r="L14" i="14"/>
  <c r="M14" i="14" s="1"/>
  <c r="N14" i="14"/>
  <c r="O14" i="14" s="1"/>
  <c r="J15" i="14"/>
  <c r="K15" i="14" s="1"/>
  <c r="L15" i="14"/>
  <c r="M15" i="14"/>
  <c r="N15" i="14"/>
  <c r="O15" i="14"/>
  <c r="J16" i="14"/>
  <c r="K16" i="14" s="1"/>
  <c r="L16" i="14"/>
  <c r="M16" i="14" s="1"/>
  <c r="N16" i="14"/>
  <c r="O16" i="14" s="1"/>
  <c r="J17" i="14"/>
  <c r="K17" i="14" s="1"/>
  <c r="L17" i="14"/>
  <c r="M17" i="14"/>
  <c r="N17" i="14"/>
  <c r="O17" i="14"/>
  <c r="J18" i="14"/>
  <c r="K18" i="14" s="1"/>
  <c r="L18" i="14"/>
  <c r="M18" i="14" s="1"/>
  <c r="N18" i="14"/>
  <c r="O18" i="14" s="1"/>
  <c r="J19" i="14"/>
  <c r="K19" i="14" s="1"/>
  <c r="L19" i="14"/>
  <c r="M19" i="14"/>
  <c r="N19" i="14"/>
  <c r="O19" i="14"/>
  <c r="J20" i="14"/>
  <c r="K20" i="14" s="1"/>
  <c r="L20" i="14"/>
  <c r="M20" i="14" s="1"/>
  <c r="N20" i="14"/>
  <c r="O20" i="14" s="1"/>
  <c r="J21" i="14"/>
  <c r="K21" i="14" s="1"/>
  <c r="L21" i="14"/>
  <c r="M21" i="14"/>
  <c r="N21" i="14"/>
  <c r="O21" i="14"/>
  <c r="J22" i="14"/>
  <c r="K22" i="14" s="1"/>
  <c r="L22" i="14"/>
  <c r="M22" i="14" s="1"/>
  <c r="N22" i="14"/>
  <c r="O22" i="14" s="1"/>
  <c r="J23" i="14"/>
  <c r="K23" i="14" s="1"/>
  <c r="L23" i="14"/>
  <c r="M23" i="14"/>
  <c r="N23" i="14"/>
  <c r="O23" i="14"/>
  <c r="J24" i="14"/>
  <c r="K24" i="14" s="1"/>
  <c r="L24" i="14"/>
  <c r="M24" i="14" s="1"/>
  <c r="N24" i="14"/>
  <c r="O24" i="14" s="1"/>
  <c r="J25" i="14"/>
  <c r="K25" i="14" s="1"/>
  <c r="L25" i="14"/>
  <c r="M25" i="14"/>
  <c r="N25" i="14"/>
  <c r="O25" i="14"/>
  <c r="J26" i="14"/>
  <c r="K26" i="14" s="1"/>
  <c r="L26" i="14"/>
  <c r="M26" i="14" s="1"/>
  <c r="N26" i="14"/>
  <c r="O26" i="14" s="1"/>
  <c r="J27" i="14"/>
  <c r="K27" i="14" s="1"/>
  <c r="L27" i="14"/>
  <c r="M27" i="14"/>
  <c r="N27" i="14"/>
  <c r="O27" i="14"/>
  <c r="J28" i="14"/>
  <c r="K28" i="14" s="1"/>
  <c r="L28" i="14"/>
  <c r="M28" i="14" s="1"/>
  <c r="N28" i="14"/>
  <c r="O28" i="14" s="1"/>
  <c r="J29" i="14"/>
  <c r="K29" i="14" s="1"/>
  <c r="L29" i="14"/>
  <c r="M29" i="14"/>
  <c r="N29" i="14"/>
  <c r="O29" i="14"/>
  <c r="J30" i="14"/>
  <c r="K30" i="14" s="1"/>
  <c r="L30" i="14"/>
  <c r="M30" i="14" s="1"/>
  <c r="N30" i="14"/>
  <c r="O30" i="14" s="1"/>
  <c r="J31" i="14"/>
  <c r="K31" i="14" s="1"/>
  <c r="L31" i="14"/>
  <c r="M31" i="14"/>
  <c r="N31" i="14"/>
  <c r="O31" i="14"/>
  <c r="J32" i="14"/>
  <c r="K32" i="14" s="1"/>
  <c r="L32" i="14"/>
  <c r="M32" i="14" s="1"/>
  <c r="N32" i="14"/>
  <c r="O32" i="14" s="1"/>
  <c r="J33" i="14"/>
  <c r="K33" i="14" s="1"/>
  <c r="L33" i="14"/>
  <c r="M33" i="14"/>
  <c r="N33" i="14"/>
  <c r="O33" i="14"/>
  <c r="J34" i="14"/>
  <c r="K34" i="14" s="1"/>
  <c r="L34" i="14"/>
  <c r="M34" i="14" s="1"/>
  <c r="N34" i="14"/>
  <c r="O34" i="14" s="1"/>
  <c r="J35" i="14"/>
  <c r="K35" i="14" s="1"/>
  <c r="L35" i="14"/>
  <c r="M35" i="14"/>
  <c r="N35" i="14"/>
  <c r="O35" i="14"/>
  <c r="J36" i="14"/>
  <c r="K36" i="14" s="1"/>
  <c r="L36" i="14"/>
  <c r="M36" i="14" s="1"/>
  <c r="N36" i="14"/>
  <c r="O36" i="14" s="1"/>
  <c r="J37" i="14"/>
  <c r="K37" i="14" s="1"/>
  <c r="L37" i="14"/>
  <c r="M37" i="14"/>
  <c r="N37" i="14"/>
  <c r="O37" i="14"/>
  <c r="J38" i="14"/>
  <c r="K38" i="14" s="1"/>
  <c r="L38" i="14"/>
  <c r="M38" i="14" s="1"/>
  <c r="N38" i="14"/>
  <c r="O38" i="14" s="1"/>
  <c r="J39" i="14"/>
  <c r="K39" i="14" s="1"/>
  <c r="L39" i="14"/>
  <c r="M39" i="14"/>
  <c r="N39" i="14"/>
  <c r="O39" i="14"/>
  <c r="J40" i="14"/>
  <c r="K40" i="14" s="1"/>
  <c r="L40" i="14"/>
  <c r="M40" i="14" s="1"/>
  <c r="N40" i="14"/>
  <c r="O40" i="14" s="1"/>
  <c r="J41" i="14"/>
  <c r="K41" i="14" s="1"/>
  <c r="L41" i="14"/>
  <c r="M41" i="14"/>
  <c r="N41" i="14"/>
  <c r="O41" i="14"/>
  <c r="J42" i="14"/>
  <c r="K42" i="14" s="1"/>
  <c r="L42" i="14"/>
  <c r="M42" i="14" s="1"/>
  <c r="N42" i="14"/>
  <c r="O42" i="14" s="1"/>
  <c r="J43" i="14"/>
  <c r="K43" i="14" s="1"/>
  <c r="L43" i="14"/>
  <c r="M43" i="14"/>
  <c r="N43" i="14"/>
  <c r="O43" i="14"/>
  <c r="J44" i="14"/>
  <c r="K44" i="14" s="1"/>
  <c r="L44" i="14"/>
  <c r="M44" i="14" s="1"/>
  <c r="N44" i="14"/>
  <c r="O44" i="14" s="1"/>
  <c r="J45" i="14"/>
  <c r="K45" i="14" s="1"/>
  <c r="L45" i="14"/>
  <c r="M45" i="14"/>
  <c r="N45" i="14"/>
  <c r="O45" i="14"/>
  <c r="J46" i="14"/>
  <c r="K46" i="14" s="1"/>
  <c r="L46" i="14"/>
  <c r="M46" i="14" s="1"/>
  <c r="N46" i="14"/>
  <c r="O46" i="14" s="1"/>
  <c r="J47" i="14"/>
  <c r="K47" i="14" s="1"/>
  <c r="L47" i="14"/>
  <c r="M47" i="14"/>
  <c r="N47" i="14"/>
  <c r="O47" i="14"/>
  <c r="J48" i="14"/>
  <c r="K48" i="14" s="1"/>
  <c r="L48" i="14"/>
  <c r="M48" i="14" s="1"/>
  <c r="N48" i="14"/>
  <c r="O48" i="14" s="1"/>
  <c r="J49" i="14"/>
  <c r="K49" i="14" s="1"/>
  <c r="L49" i="14"/>
  <c r="M49" i="14"/>
  <c r="N49" i="14"/>
  <c r="O49" i="14"/>
  <c r="J50" i="14"/>
  <c r="K50" i="14" s="1"/>
  <c r="L50" i="14"/>
  <c r="M50" i="14" s="1"/>
  <c r="N50" i="14"/>
  <c r="O50" i="14" s="1"/>
  <c r="J51" i="14"/>
  <c r="K51" i="14" s="1"/>
  <c r="L51" i="14"/>
  <c r="M51" i="14"/>
  <c r="N51" i="14"/>
  <c r="O51" i="14"/>
  <c r="J52" i="14"/>
  <c r="K52" i="14" s="1"/>
  <c r="L52" i="14"/>
  <c r="M52" i="14" s="1"/>
  <c r="N52" i="14"/>
  <c r="O52" i="14" s="1"/>
  <c r="J53" i="14"/>
  <c r="K53" i="14" s="1"/>
  <c r="L53" i="14"/>
  <c r="M53" i="14"/>
  <c r="N53" i="14"/>
  <c r="O53" i="14"/>
  <c r="J54" i="14"/>
  <c r="K54" i="14" s="1"/>
  <c r="L54" i="14"/>
  <c r="M54" i="14" s="1"/>
  <c r="N54" i="14"/>
  <c r="O54" i="14" s="1"/>
  <c r="J55" i="14"/>
  <c r="K55" i="14" s="1"/>
  <c r="L55" i="14"/>
  <c r="M55" i="14"/>
  <c r="N55" i="14"/>
  <c r="O55" i="14"/>
  <c r="J56" i="14"/>
  <c r="K56" i="14" s="1"/>
  <c r="L56" i="14"/>
  <c r="M56" i="14" s="1"/>
  <c r="N56" i="14"/>
  <c r="O56" i="14" s="1"/>
  <c r="J57" i="14"/>
  <c r="K57" i="14" s="1"/>
  <c r="L57" i="14"/>
  <c r="M57" i="14"/>
  <c r="N57" i="14"/>
  <c r="O57" i="14"/>
  <c r="J58" i="14"/>
  <c r="K58" i="14" s="1"/>
  <c r="L58" i="14"/>
  <c r="M58" i="14" s="1"/>
  <c r="N58" i="14"/>
  <c r="O58" i="14" s="1"/>
  <c r="J59" i="14"/>
  <c r="K59" i="14" s="1"/>
  <c r="L59" i="14"/>
  <c r="M59" i="14"/>
  <c r="N59" i="14"/>
  <c r="O59" i="14"/>
  <c r="J60" i="14"/>
  <c r="K60" i="14" s="1"/>
  <c r="L60" i="14"/>
  <c r="M60" i="14" s="1"/>
  <c r="N60" i="14"/>
  <c r="O60" i="14" s="1"/>
  <c r="J12" i="12"/>
  <c r="K12" i="12" s="1"/>
  <c r="L12" i="12"/>
  <c r="M12" i="12" s="1"/>
  <c r="N12" i="12"/>
  <c r="O12" i="12" s="1"/>
  <c r="J13" i="12"/>
  <c r="K13" i="12" s="1"/>
  <c r="L13" i="12"/>
  <c r="M13" i="12"/>
  <c r="N13" i="12"/>
  <c r="O13" i="12"/>
  <c r="J14" i="12"/>
  <c r="K14" i="12" s="1"/>
  <c r="L14" i="12"/>
  <c r="M14" i="12" s="1"/>
  <c r="N14" i="12"/>
  <c r="O14" i="12" s="1"/>
  <c r="J15" i="12"/>
  <c r="K15" i="12" s="1"/>
  <c r="L15" i="12"/>
  <c r="M15" i="12"/>
  <c r="N15" i="12"/>
  <c r="O15" i="12"/>
  <c r="J16" i="12"/>
  <c r="K16" i="12" s="1"/>
  <c r="L16" i="12"/>
  <c r="M16" i="12" s="1"/>
  <c r="N16" i="12"/>
  <c r="O16" i="12" s="1"/>
  <c r="J17" i="12"/>
  <c r="K17" i="12" s="1"/>
  <c r="L17" i="12"/>
  <c r="M17" i="12"/>
  <c r="N17" i="12"/>
  <c r="O17" i="12"/>
  <c r="J18" i="12"/>
  <c r="K18" i="12" s="1"/>
  <c r="L18" i="12"/>
  <c r="M18" i="12" s="1"/>
  <c r="N18" i="12"/>
  <c r="O18" i="12" s="1"/>
  <c r="J19" i="12"/>
  <c r="K19" i="12" s="1"/>
  <c r="L19" i="12"/>
  <c r="M19" i="12"/>
  <c r="N19" i="12"/>
  <c r="O19" i="12"/>
  <c r="J20" i="12"/>
  <c r="K20" i="12" s="1"/>
  <c r="L20" i="12"/>
  <c r="M20" i="12" s="1"/>
  <c r="N20" i="12"/>
  <c r="O20" i="12" s="1"/>
  <c r="J21" i="12"/>
  <c r="K21" i="12" s="1"/>
  <c r="L21" i="12"/>
  <c r="M21" i="12"/>
  <c r="N21" i="12"/>
  <c r="O21" i="12"/>
  <c r="J22" i="12"/>
  <c r="K22" i="12" s="1"/>
  <c r="L22" i="12"/>
  <c r="M22" i="12" s="1"/>
  <c r="N22" i="12"/>
  <c r="O22" i="12" s="1"/>
  <c r="J23" i="12"/>
  <c r="K23" i="12" s="1"/>
  <c r="L23" i="12"/>
  <c r="M23" i="12"/>
  <c r="N23" i="12"/>
  <c r="O23" i="12"/>
  <c r="J24" i="12"/>
  <c r="K24" i="12" s="1"/>
  <c r="L24" i="12"/>
  <c r="M24" i="12" s="1"/>
  <c r="N24" i="12"/>
  <c r="O24" i="12" s="1"/>
  <c r="J25" i="12"/>
  <c r="K25" i="12" s="1"/>
  <c r="L25" i="12"/>
  <c r="M25" i="12"/>
  <c r="N25" i="12"/>
  <c r="O25" i="12"/>
  <c r="J26" i="12"/>
  <c r="K26" i="12" s="1"/>
  <c r="L26" i="12"/>
  <c r="M26" i="12" s="1"/>
  <c r="N26" i="12"/>
  <c r="O26" i="12" s="1"/>
  <c r="J27" i="12"/>
  <c r="K27" i="12" s="1"/>
  <c r="L27" i="12"/>
  <c r="M27" i="12"/>
  <c r="N27" i="12"/>
  <c r="O27" i="12"/>
  <c r="J28" i="12"/>
  <c r="K28" i="12" s="1"/>
  <c r="L28" i="12"/>
  <c r="M28" i="12" s="1"/>
  <c r="N28" i="12"/>
  <c r="O28" i="12" s="1"/>
  <c r="J29" i="12"/>
  <c r="K29" i="12" s="1"/>
  <c r="L29" i="12"/>
  <c r="M29" i="12"/>
  <c r="N29" i="12"/>
  <c r="O29" i="12"/>
  <c r="J30" i="12"/>
  <c r="K30" i="12" s="1"/>
  <c r="L30" i="12"/>
  <c r="M30" i="12" s="1"/>
  <c r="N30" i="12"/>
  <c r="O30" i="12" s="1"/>
  <c r="J31" i="12"/>
  <c r="K31" i="12" s="1"/>
  <c r="L31" i="12"/>
  <c r="M31" i="12"/>
  <c r="N31" i="12"/>
  <c r="O31" i="12"/>
  <c r="J32" i="12"/>
  <c r="K32" i="12" s="1"/>
  <c r="L32" i="12"/>
  <c r="M32" i="12" s="1"/>
  <c r="N32" i="12"/>
  <c r="O32" i="12" s="1"/>
  <c r="J33" i="12"/>
  <c r="K33" i="12" s="1"/>
  <c r="L33" i="12"/>
  <c r="M33" i="12"/>
  <c r="N33" i="12"/>
  <c r="O33" i="12"/>
  <c r="J34" i="12"/>
  <c r="K34" i="12" s="1"/>
  <c r="L34" i="12"/>
  <c r="M34" i="12" s="1"/>
  <c r="N34" i="12"/>
  <c r="O34" i="12" s="1"/>
  <c r="J35" i="12"/>
  <c r="K35" i="12" s="1"/>
  <c r="L35" i="12"/>
  <c r="M35" i="12"/>
  <c r="N35" i="12"/>
  <c r="O35" i="12"/>
  <c r="J36" i="12"/>
  <c r="K36" i="12" s="1"/>
  <c r="L36" i="12"/>
  <c r="M36" i="12" s="1"/>
  <c r="N36" i="12"/>
  <c r="O36" i="12" s="1"/>
  <c r="J37" i="12"/>
  <c r="K37" i="12" s="1"/>
  <c r="L37" i="12"/>
  <c r="M37" i="12"/>
  <c r="N37" i="12"/>
  <c r="O37" i="12"/>
  <c r="J38" i="12"/>
  <c r="K38" i="12" s="1"/>
  <c r="L38" i="12"/>
  <c r="M38" i="12" s="1"/>
  <c r="N38" i="12"/>
  <c r="O38" i="12" s="1"/>
  <c r="J39" i="12"/>
  <c r="K39" i="12" s="1"/>
  <c r="L39" i="12"/>
  <c r="M39" i="12"/>
  <c r="N39" i="12"/>
  <c r="O39" i="12"/>
  <c r="J40" i="12"/>
  <c r="K40" i="12" s="1"/>
  <c r="L40" i="12"/>
  <c r="M40" i="12" s="1"/>
  <c r="N40" i="12"/>
  <c r="O40" i="12" s="1"/>
  <c r="J41" i="12"/>
  <c r="K41" i="12" s="1"/>
  <c r="L41" i="12"/>
  <c r="M41" i="12"/>
  <c r="N41" i="12"/>
  <c r="O41" i="12"/>
  <c r="J42" i="12"/>
  <c r="K42" i="12" s="1"/>
  <c r="L42" i="12"/>
  <c r="M42" i="12" s="1"/>
  <c r="N42" i="12"/>
  <c r="O42" i="12" s="1"/>
  <c r="J43" i="12"/>
  <c r="K43" i="12" s="1"/>
  <c r="L43" i="12"/>
  <c r="M43" i="12"/>
  <c r="N43" i="12"/>
  <c r="O43" i="12"/>
  <c r="J44" i="12"/>
  <c r="K44" i="12" s="1"/>
  <c r="L44" i="12"/>
  <c r="M44" i="12" s="1"/>
  <c r="N44" i="12"/>
  <c r="O44" i="12" s="1"/>
  <c r="J45" i="12"/>
  <c r="K45" i="12" s="1"/>
  <c r="L45" i="12"/>
  <c r="M45" i="12"/>
  <c r="N45" i="12"/>
  <c r="O45" i="12"/>
  <c r="J46" i="12"/>
  <c r="K46" i="12" s="1"/>
  <c r="L46" i="12"/>
  <c r="M46" i="12" s="1"/>
  <c r="N46" i="12"/>
  <c r="O46" i="12" s="1"/>
  <c r="J47" i="12"/>
  <c r="K47" i="12" s="1"/>
  <c r="L47" i="12"/>
  <c r="M47" i="12"/>
  <c r="N47" i="12"/>
  <c r="O47" i="12"/>
  <c r="J48" i="12"/>
  <c r="K48" i="12" s="1"/>
  <c r="L48" i="12"/>
  <c r="M48" i="12" s="1"/>
  <c r="N48" i="12"/>
  <c r="O48" i="12" s="1"/>
  <c r="J49" i="12"/>
  <c r="K49" i="12" s="1"/>
  <c r="L49" i="12"/>
  <c r="M49" i="12"/>
  <c r="N49" i="12"/>
  <c r="O49" i="12"/>
  <c r="J50" i="12"/>
  <c r="K50" i="12" s="1"/>
  <c r="L50" i="12"/>
  <c r="M50" i="12" s="1"/>
  <c r="N50" i="12"/>
  <c r="O50" i="12" s="1"/>
  <c r="J51" i="12"/>
  <c r="K51" i="12" s="1"/>
  <c r="L51" i="12"/>
  <c r="M51" i="12"/>
  <c r="N51" i="12"/>
  <c r="O51" i="12"/>
  <c r="J52" i="12"/>
  <c r="K52" i="12" s="1"/>
  <c r="L52" i="12"/>
  <c r="M52" i="12" s="1"/>
  <c r="N52" i="12"/>
  <c r="O52" i="12" s="1"/>
  <c r="J53" i="12"/>
  <c r="K53" i="12" s="1"/>
  <c r="L53" i="12"/>
  <c r="M53" i="12"/>
  <c r="N53" i="12"/>
  <c r="O53" i="12"/>
  <c r="J54" i="12"/>
  <c r="K54" i="12" s="1"/>
  <c r="L54" i="12"/>
  <c r="M54" i="12" s="1"/>
  <c r="N54" i="12"/>
  <c r="O54" i="12" s="1"/>
  <c r="J55" i="12"/>
  <c r="K55" i="12" s="1"/>
  <c r="L55" i="12"/>
  <c r="M55" i="12"/>
  <c r="N55" i="12"/>
  <c r="O55" i="12"/>
  <c r="J56" i="12"/>
  <c r="K56" i="12" s="1"/>
  <c r="L56" i="12"/>
  <c r="M56" i="12" s="1"/>
  <c r="N56" i="12"/>
  <c r="O56" i="12" s="1"/>
  <c r="J57" i="12"/>
  <c r="K57" i="12" s="1"/>
  <c r="L57" i="12"/>
  <c r="M57" i="12"/>
  <c r="N57" i="12"/>
  <c r="O57" i="12"/>
  <c r="J58" i="12"/>
  <c r="K58" i="12" s="1"/>
  <c r="L58" i="12"/>
  <c r="M58" i="12" s="1"/>
  <c r="N58" i="12"/>
  <c r="O58" i="12" s="1"/>
  <c r="J59" i="12"/>
  <c r="K59" i="12" s="1"/>
  <c r="L59" i="12"/>
  <c r="M59" i="12"/>
  <c r="N59" i="12"/>
  <c r="O59" i="12"/>
  <c r="J60" i="12"/>
  <c r="K60" i="12" s="1"/>
  <c r="L60" i="12"/>
  <c r="M60" i="12" s="1"/>
  <c r="N60" i="12"/>
  <c r="O60" i="12" s="1"/>
  <c r="J12" i="7"/>
  <c r="K12" i="7" s="1"/>
  <c r="L12" i="7"/>
  <c r="M12" i="7" s="1"/>
  <c r="N12" i="7"/>
  <c r="O12" i="7" s="1"/>
  <c r="J13" i="7"/>
  <c r="K13" i="7" s="1"/>
  <c r="L13" i="7"/>
  <c r="M13" i="7"/>
  <c r="N13" i="7"/>
  <c r="O13" i="7"/>
  <c r="J14" i="7"/>
  <c r="K14" i="7" s="1"/>
  <c r="L14" i="7"/>
  <c r="M14" i="7" s="1"/>
  <c r="N14" i="7"/>
  <c r="O14" i="7" s="1"/>
  <c r="J15" i="7"/>
  <c r="K15" i="7" s="1"/>
  <c r="L15" i="7"/>
  <c r="M15" i="7"/>
  <c r="N15" i="7"/>
  <c r="O15" i="7"/>
  <c r="J16" i="7"/>
  <c r="K16" i="7" s="1"/>
  <c r="L16" i="7"/>
  <c r="M16" i="7" s="1"/>
  <c r="N16" i="7"/>
  <c r="O16" i="7" s="1"/>
  <c r="J17" i="7"/>
  <c r="K17" i="7" s="1"/>
  <c r="L17" i="7"/>
  <c r="M17" i="7"/>
  <c r="N17" i="7"/>
  <c r="O17" i="7"/>
  <c r="J18" i="7"/>
  <c r="K18" i="7" s="1"/>
  <c r="L18" i="7"/>
  <c r="M18" i="7" s="1"/>
  <c r="N18" i="7"/>
  <c r="O18" i="7" s="1"/>
  <c r="J19" i="7"/>
  <c r="K19" i="7" s="1"/>
  <c r="L19" i="7"/>
  <c r="M19" i="7"/>
  <c r="N19" i="7"/>
  <c r="O19" i="7"/>
  <c r="J20" i="7"/>
  <c r="K20" i="7" s="1"/>
  <c r="L20" i="7"/>
  <c r="M20" i="7" s="1"/>
  <c r="N20" i="7"/>
  <c r="O20" i="7" s="1"/>
  <c r="J21" i="7"/>
  <c r="K21" i="7" s="1"/>
  <c r="L21" i="7"/>
  <c r="M21" i="7"/>
  <c r="N21" i="7"/>
  <c r="O21" i="7"/>
  <c r="J22" i="7"/>
  <c r="K22" i="7" s="1"/>
  <c r="L22" i="7"/>
  <c r="M22" i="7" s="1"/>
  <c r="N22" i="7"/>
  <c r="O22" i="7" s="1"/>
  <c r="J23" i="7"/>
  <c r="K23" i="7" s="1"/>
  <c r="L23" i="7"/>
  <c r="M23" i="7"/>
  <c r="N23" i="7"/>
  <c r="O23" i="7"/>
  <c r="J24" i="7"/>
  <c r="K24" i="7" s="1"/>
  <c r="L24" i="7"/>
  <c r="M24" i="7" s="1"/>
  <c r="N24" i="7"/>
  <c r="O24" i="7" s="1"/>
  <c r="J25" i="7"/>
  <c r="K25" i="7" s="1"/>
  <c r="L25" i="7"/>
  <c r="M25" i="7"/>
  <c r="N25" i="7"/>
  <c r="O25" i="7"/>
  <c r="J26" i="7"/>
  <c r="K26" i="7" s="1"/>
  <c r="L26" i="7"/>
  <c r="M26" i="7" s="1"/>
  <c r="N26" i="7"/>
  <c r="O26" i="7" s="1"/>
  <c r="J27" i="7"/>
  <c r="K27" i="7" s="1"/>
  <c r="L27" i="7"/>
  <c r="M27" i="7"/>
  <c r="N27" i="7"/>
  <c r="O27" i="7"/>
  <c r="J28" i="7"/>
  <c r="K28" i="7" s="1"/>
  <c r="L28" i="7"/>
  <c r="M28" i="7" s="1"/>
  <c r="N28" i="7"/>
  <c r="O28" i="7" s="1"/>
  <c r="J29" i="7"/>
  <c r="K29" i="7" s="1"/>
  <c r="L29" i="7"/>
  <c r="M29" i="7"/>
  <c r="N29" i="7"/>
  <c r="O29" i="7"/>
  <c r="J30" i="7"/>
  <c r="K30" i="7" s="1"/>
  <c r="L30" i="7"/>
  <c r="M30" i="7" s="1"/>
  <c r="N30" i="7"/>
  <c r="O30" i="7" s="1"/>
  <c r="J31" i="7"/>
  <c r="K31" i="7" s="1"/>
  <c r="L31" i="7"/>
  <c r="M31" i="7"/>
  <c r="N31" i="7"/>
  <c r="O31" i="7"/>
  <c r="J32" i="7"/>
  <c r="K32" i="7" s="1"/>
  <c r="L32" i="7"/>
  <c r="M32" i="7" s="1"/>
  <c r="N32" i="7"/>
  <c r="O32" i="7" s="1"/>
  <c r="J33" i="7"/>
  <c r="K33" i="7" s="1"/>
  <c r="L33" i="7"/>
  <c r="M33" i="7"/>
  <c r="N33" i="7"/>
  <c r="O33" i="7"/>
  <c r="J34" i="7"/>
  <c r="K34" i="7" s="1"/>
  <c r="L34" i="7"/>
  <c r="M34" i="7" s="1"/>
  <c r="N34" i="7"/>
  <c r="O34" i="7" s="1"/>
  <c r="J35" i="7"/>
  <c r="K35" i="7" s="1"/>
  <c r="L35" i="7"/>
  <c r="M35" i="7"/>
  <c r="N35" i="7"/>
  <c r="O35" i="7"/>
  <c r="J36" i="7"/>
  <c r="K36" i="7" s="1"/>
  <c r="L36" i="7"/>
  <c r="M36" i="7" s="1"/>
  <c r="N36" i="7"/>
  <c r="O36" i="7" s="1"/>
  <c r="J37" i="7"/>
  <c r="K37" i="7" s="1"/>
  <c r="L37" i="7"/>
  <c r="M37" i="7"/>
  <c r="N37" i="7"/>
  <c r="O37" i="7"/>
  <c r="J38" i="7"/>
  <c r="K38" i="7" s="1"/>
  <c r="L38" i="7"/>
  <c r="M38" i="7" s="1"/>
  <c r="N38" i="7"/>
  <c r="O38" i="7" s="1"/>
  <c r="J39" i="7"/>
  <c r="K39" i="7" s="1"/>
  <c r="L39" i="7"/>
  <c r="M39" i="7"/>
  <c r="N39" i="7"/>
  <c r="O39" i="7"/>
  <c r="J40" i="7"/>
  <c r="K40" i="7" s="1"/>
  <c r="L40" i="7"/>
  <c r="M40" i="7" s="1"/>
  <c r="N40" i="7"/>
  <c r="O40" i="7" s="1"/>
  <c r="J41" i="7"/>
  <c r="K41" i="7" s="1"/>
  <c r="L41" i="7"/>
  <c r="M41" i="7"/>
  <c r="N41" i="7"/>
  <c r="O41" i="7"/>
  <c r="J42" i="7"/>
  <c r="K42" i="7" s="1"/>
  <c r="L42" i="7"/>
  <c r="M42" i="7" s="1"/>
  <c r="N42" i="7"/>
  <c r="O42" i="7" s="1"/>
  <c r="J43" i="7"/>
  <c r="K43" i="7" s="1"/>
  <c r="L43" i="7"/>
  <c r="M43" i="7"/>
  <c r="N43" i="7"/>
  <c r="O43" i="7"/>
  <c r="J44" i="7"/>
  <c r="K44" i="7" s="1"/>
  <c r="L44" i="7"/>
  <c r="M44" i="7" s="1"/>
  <c r="N44" i="7"/>
  <c r="O44" i="7" s="1"/>
  <c r="J45" i="7"/>
  <c r="K45" i="7" s="1"/>
  <c r="L45" i="7"/>
  <c r="M45" i="7"/>
  <c r="N45" i="7"/>
  <c r="O45" i="7"/>
  <c r="J46" i="7"/>
  <c r="K46" i="7" s="1"/>
  <c r="L46" i="7"/>
  <c r="M46" i="7" s="1"/>
  <c r="N46" i="7"/>
  <c r="O46" i="7" s="1"/>
  <c r="J47" i="7"/>
  <c r="K47" i="7" s="1"/>
  <c r="L47" i="7"/>
  <c r="M47" i="7"/>
  <c r="N47" i="7"/>
  <c r="O47" i="7"/>
  <c r="J48" i="7"/>
  <c r="K48" i="7" s="1"/>
  <c r="L48" i="7"/>
  <c r="M48" i="7" s="1"/>
  <c r="N48" i="7"/>
  <c r="O48" i="7" s="1"/>
  <c r="J49" i="7"/>
  <c r="K49" i="7" s="1"/>
  <c r="L49" i="7"/>
  <c r="M49" i="7"/>
  <c r="N49" i="7"/>
  <c r="O49" i="7"/>
  <c r="J50" i="7"/>
  <c r="K50" i="7" s="1"/>
  <c r="L50" i="7"/>
  <c r="M50" i="7" s="1"/>
  <c r="N50" i="7"/>
  <c r="O50" i="7" s="1"/>
  <c r="J51" i="7"/>
  <c r="K51" i="7" s="1"/>
  <c r="L51" i="7"/>
  <c r="M51" i="7"/>
  <c r="N51" i="7"/>
  <c r="O51" i="7"/>
  <c r="J52" i="7"/>
  <c r="K52" i="7" s="1"/>
  <c r="L52" i="7"/>
  <c r="M52" i="7" s="1"/>
  <c r="N52" i="7"/>
  <c r="O52" i="7" s="1"/>
  <c r="J53" i="7"/>
  <c r="K53" i="7" s="1"/>
  <c r="L53" i="7"/>
  <c r="M53" i="7"/>
  <c r="N53" i="7"/>
  <c r="O53" i="7"/>
  <c r="J54" i="7"/>
  <c r="K54" i="7" s="1"/>
  <c r="L54" i="7"/>
  <c r="M54" i="7" s="1"/>
  <c r="N54" i="7"/>
  <c r="O54" i="7" s="1"/>
  <c r="J55" i="7"/>
  <c r="K55" i="7" s="1"/>
  <c r="L55" i="7"/>
  <c r="M55" i="7"/>
  <c r="N55" i="7"/>
  <c r="O55" i="7"/>
  <c r="J56" i="7"/>
  <c r="K56" i="7" s="1"/>
  <c r="L56" i="7"/>
  <c r="M56" i="7"/>
  <c r="N56" i="7"/>
  <c r="O56" i="7" s="1"/>
  <c r="J57" i="7"/>
  <c r="K57" i="7" s="1"/>
  <c r="L57" i="7"/>
  <c r="M57" i="7"/>
  <c r="N57" i="7"/>
  <c r="O57" i="7"/>
  <c r="J58" i="7"/>
  <c r="K58" i="7" s="1"/>
  <c r="L58" i="7"/>
  <c r="M58" i="7"/>
  <c r="N58" i="7"/>
  <c r="O58" i="7" s="1"/>
  <c r="J59" i="7"/>
  <c r="K59" i="7" s="1"/>
  <c r="L59" i="7"/>
  <c r="M59" i="7"/>
  <c r="N59" i="7"/>
  <c r="O59" i="7"/>
  <c r="J60" i="7"/>
  <c r="K60" i="7" s="1"/>
  <c r="L60" i="7"/>
  <c r="M60" i="7"/>
  <c r="N60" i="7"/>
  <c r="O60" i="7" s="1"/>
  <c r="J12" i="11"/>
  <c r="K12" i="11" s="1"/>
  <c r="L12" i="11"/>
  <c r="M12" i="11" s="1"/>
  <c r="N12" i="11"/>
  <c r="O12" i="11" s="1"/>
  <c r="J13" i="11"/>
  <c r="K13" i="11" s="1"/>
  <c r="L13" i="11"/>
  <c r="M13" i="11"/>
  <c r="N13" i="11"/>
  <c r="O13" i="11"/>
  <c r="J14" i="11"/>
  <c r="K14" i="11" s="1"/>
  <c r="L14" i="11"/>
  <c r="M14" i="11" s="1"/>
  <c r="N14" i="11"/>
  <c r="O14" i="11" s="1"/>
  <c r="J15" i="11"/>
  <c r="K15" i="11" s="1"/>
  <c r="L15" i="11"/>
  <c r="M15" i="11"/>
  <c r="N15" i="11"/>
  <c r="O15" i="11"/>
  <c r="J16" i="11"/>
  <c r="K16" i="11" s="1"/>
  <c r="L16" i="11"/>
  <c r="M16" i="11" s="1"/>
  <c r="N16" i="11"/>
  <c r="O16" i="11" s="1"/>
  <c r="J17" i="11"/>
  <c r="K17" i="11" s="1"/>
  <c r="L17" i="11"/>
  <c r="M17" i="11"/>
  <c r="N17" i="11"/>
  <c r="O17" i="11"/>
  <c r="J18" i="11"/>
  <c r="K18" i="11" s="1"/>
  <c r="L18" i="11"/>
  <c r="M18" i="11" s="1"/>
  <c r="N18" i="11"/>
  <c r="O18" i="11" s="1"/>
  <c r="J19" i="11"/>
  <c r="K19" i="11" s="1"/>
  <c r="L19" i="11"/>
  <c r="M19" i="11"/>
  <c r="N19" i="11"/>
  <c r="O19" i="11"/>
  <c r="J20" i="11"/>
  <c r="K20" i="11" s="1"/>
  <c r="L20" i="11"/>
  <c r="M20" i="11" s="1"/>
  <c r="N20" i="11"/>
  <c r="O20" i="11" s="1"/>
  <c r="J21" i="11"/>
  <c r="K21" i="11" s="1"/>
  <c r="L21" i="11"/>
  <c r="M21" i="11"/>
  <c r="N21" i="11"/>
  <c r="O21" i="11"/>
  <c r="J22" i="11"/>
  <c r="K22" i="11" s="1"/>
  <c r="L22" i="11"/>
  <c r="M22" i="11" s="1"/>
  <c r="N22" i="11"/>
  <c r="O22" i="11" s="1"/>
  <c r="J23" i="11"/>
  <c r="K23" i="11" s="1"/>
  <c r="L23" i="11"/>
  <c r="M23" i="11"/>
  <c r="N23" i="11"/>
  <c r="O23" i="11"/>
  <c r="J24" i="11"/>
  <c r="K24" i="11" s="1"/>
  <c r="L24" i="11"/>
  <c r="M24" i="11" s="1"/>
  <c r="N24" i="11"/>
  <c r="O24" i="11" s="1"/>
  <c r="J25" i="11"/>
  <c r="K25" i="11" s="1"/>
  <c r="L25" i="11"/>
  <c r="M25" i="11"/>
  <c r="N25" i="11"/>
  <c r="O25" i="11"/>
  <c r="J26" i="11"/>
  <c r="K26" i="11" s="1"/>
  <c r="L26" i="11"/>
  <c r="M26" i="11" s="1"/>
  <c r="N26" i="11"/>
  <c r="O26" i="11" s="1"/>
  <c r="J27" i="11"/>
  <c r="K27" i="11" s="1"/>
  <c r="L27" i="11"/>
  <c r="M27" i="11"/>
  <c r="N27" i="11"/>
  <c r="O27" i="11"/>
  <c r="J28" i="11"/>
  <c r="K28" i="11" s="1"/>
  <c r="L28" i="11"/>
  <c r="M28" i="11" s="1"/>
  <c r="N28" i="11"/>
  <c r="O28" i="11" s="1"/>
  <c r="J29" i="11"/>
  <c r="K29" i="11" s="1"/>
  <c r="L29" i="11"/>
  <c r="M29" i="11"/>
  <c r="N29" i="11"/>
  <c r="O29" i="11"/>
  <c r="J30" i="11"/>
  <c r="K30" i="11" s="1"/>
  <c r="L30" i="11"/>
  <c r="M30" i="11" s="1"/>
  <c r="N30" i="11"/>
  <c r="O30" i="11" s="1"/>
  <c r="J31" i="11"/>
  <c r="K31" i="11" s="1"/>
  <c r="L31" i="11"/>
  <c r="M31" i="11"/>
  <c r="N31" i="11"/>
  <c r="O31" i="11"/>
  <c r="J32" i="11"/>
  <c r="K32" i="11" s="1"/>
  <c r="L32" i="11"/>
  <c r="M32" i="11" s="1"/>
  <c r="N32" i="11"/>
  <c r="O32" i="11" s="1"/>
  <c r="J33" i="11"/>
  <c r="K33" i="11" s="1"/>
  <c r="L33" i="11"/>
  <c r="M33" i="11"/>
  <c r="N33" i="11"/>
  <c r="O33" i="11"/>
  <c r="J34" i="11"/>
  <c r="K34" i="11" s="1"/>
  <c r="L34" i="11"/>
  <c r="M34" i="11" s="1"/>
  <c r="N34" i="11"/>
  <c r="O34" i="11" s="1"/>
  <c r="J35" i="11"/>
  <c r="K35" i="11" s="1"/>
  <c r="L35" i="11"/>
  <c r="M35" i="11"/>
  <c r="N35" i="11"/>
  <c r="O35" i="11"/>
  <c r="J36" i="11"/>
  <c r="K36" i="11" s="1"/>
  <c r="L36" i="11"/>
  <c r="M36" i="11" s="1"/>
  <c r="N36" i="11"/>
  <c r="O36" i="11" s="1"/>
  <c r="J37" i="11"/>
  <c r="K37" i="11" s="1"/>
  <c r="L37" i="11"/>
  <c r="M37" i="11"/>
  <c r="N37" i="11"/>
  <c r="O37" i="11"/>
  <c r="J38" i="11"/>
  <c r="K38" i="11" s="1"/>
  <c r="L38" i="11"/>
  <c r="M38" i="11" s="1"/>
  <c r="N38" i="11"/>
  <c r="O38" i="11" s="1"/>
  <c r="J39" i="11"/>
  <c r="K39" i="11" s="1"/>
  <c r="L39" i="11"/>
  <c r="M39" i="11"/>
  <c r="N39" i="11"/>
  <c r="O39" i="11"/>
  <c r="J40" i="11"/>
  <c r="K40" i="11" s="1"/>
  <c r="L40" i="11"/>
  <c r="M40" i="11" s="1"/>
  <c r="N40" i="11"/>
  <c r="O40" i="11" s="1"/>
  <c r="J41" i="11"/>
  <c r="K41" i="11" s="1"/>
  <c r="L41" i="11"/>
  <c r="M41" i="11"/>
  <c r="N41" i="11"/>
  <c r="O41" i="11"/>
  <c r="J42" i="11"/>
  <c r="K42" i="11" s="1"/>
  <c r="L42" i="11"/>
  <c r="M42" i="11" s="1"/>
  <c r="N42" i="11"/>
  <c r="O42" i="11" s="1"/>
  <c r="J43" i="11"/>
  <c r="K43" i="11" s="1"/>
  <c r="L43" i="11"/>
  <c r="M43" i="11"/>
  <c r="N43" i="11"/>
  <c r="O43" i="11"/>
  <c r="J44" i="11"/>
  <c r="K44" i="11" s="1"/>
  <c r="L44" i="11"/>
  <c r="M44" i="11" s="1"/>
  <c r="N44" i="11"/>
  <c r="O44" i="11" s="1"/>
  <c r="J45" i="11"/>
  <c r="K45" i="11" s="1"/>
  <c r="L45" i="11"/>
  <c r="M45" i="11"/>
  <c r="N45" i="11"/>
  <c r="O45" i="11"/>
  <c r="J46" i="11"/>
  <c r="K46" i="11" s="1"/>
  <c r="L46" i="11"/>
  <c r="M46" i="11" s="1"/>
  <c r="N46" i="11"/>
  <c r="O46" i="11" s="1"/>
  <c r="J47" i="11"/>
  <c r="K47" i="11" s="1"/>
  <c r="L47" i="11"/>
  <c r="M47" i="11"/>
  <c r="N47" i="11"/>
  <c r="O47" i="11"/>
  <c r="J48" i="11"/>
  <c r="K48" i="11" s="1"/>
  <c r="L48" i="11"/>
  <c r="M48" i="11" s="1"/>
  <c r="N48" i="11"/>
  <c r="O48" i="11" s="1"/>
  <c r="J49" i="11"/>
  <c r="K49" i="11" s="1"/>
  <c r="L49" i="11"/>
  <c r="M49" i="11"/>
  <c r="N49" i="11"/>
  <c r="O49" i="11"/>
  <c r="J50" i="11"/>
  <c r="K50" i="11" s="1"/>
  <c r="L50" i="11"/>
  <c r="M50" i="11" s="1"/>
  <c r="N50" i="11"/>
  <c r="O50" i="11" s="1"/>
  <c r="J51" i="11"/>
  <c r="K51" i="11" s="1"/>
  <c r="L51" i="11"/>
  <c r="M51" i="11"/>
  <c r="N51" i="11"/>
  <c r="O51" i="11"/>
  <c r="J52" i="11"/>
  <c r="K52" i="11" s="1"/>
  <c r="L52" i="11"/>
  <c r="M52" i="11" s="1"/>
  <c r="N52" i="11"/>
  <c r="O52" i="11" s="1"/>
  <c r="J53" i="11"/>
  <c r="K53" i="11" s="1"/>
  <c r="L53" i="11"/>
  <c r="M53" i="11"/>
  <c r="N53" i="11"/>
  <c r="O53" i="11"/>
  <c r="J54" i="11"/>
  <c r="K54" i="11" s="1"/>
  <c r="L54" i="11"/>
  <c r="M54" i="11" s="1"/>
  <c r="N54" i="11"/>
  <c r="O54" i="11" s="1"/>
  <c r="J55" i="11"/>
  <c r="K55" i="11" s="1"/>
  <c r="L55" i="11"/>
  <c r="M55" i="11"/>
  <c r="N55" i="11"/>
  <c r="O55" i="11"/>
  <c r="J56" i="11"/>
  <c r="K56" i="11" s="1"/>
  <c r="L56" i="11"/>
  <c r="M56" i="11" s="1"/>
  <c r="N56" i="11"/>
  <c r="O56" i="11" s="1"/>
  <c r="J57" i="11"/>
  <c r="K57" i="11" s="1"/>
  <c r="L57" i="11"/>
  <c r="M57" i="11"/>
  <c r="N57" i="11"/>
  <c r="O57" i="11"/>
  <c r="J58" i="11"/>
  <c r="K58" i="11" s="1"/>
  <c r="L58" i="11"/>
  <c r="M58" i="11" s="1"/>
  <c r="N58" i="11"/>
  <c r="O58" i="11" s="1"/>
  <c r="J59" i="11"/>
  <c r="K59" i="11" s="1"/>
  <c r="L59" i="11"/>
  <c r="M59" i="11"/>
  <c r="N59" i="11"/>
  <c r="O59" i="11"/>
  <c r="J60" i="11"/>
  <c r="K60" i="11" s="1"/>
  <c r="L60" i="11"/>
  <c r="M60" i="11" s="1"/>
  <c r="N60" i="11"/>
  <c r="O60" i="11" s="1"/>
  <c r="J12" i="6"/>
  <c r="K12" i="6" s="1"/>
  <c r="L12" i="6"/>
  <c r="M12" i="6" s="1"/>
  <c r="N12" i="6"/>
  <c r="O12" i="6" s="1"/>
  <c r="J13" i="6"/>
  <c r="K13" i="6" s="1"/>
  <c r="L13" i="6"/>
  <c r="M13" i="6"/>
  <c r="N13" i="6"/>
  <c r="O13" i="6"/>
  <c r="J14" i="6"/>
  <c r="K14" i="6" s="1"/>
  <c r="L14" i="6"/>
  <c r="M14" i="6" s="1"/>
  <c r="N14" i="6"/>
  <c r="O14" i="6" s="1"/>
  <c r="J15" i="6"/>
  <c r="K15" i="6" s="1"/>
  <c r="L15" i="6"/>
  <c r="M15" i="6"/>
  <c r="N15" i="6"/>
  <c r="O15" i="6"/>
  <c r="J16" i="6"/>
  <c r="K16" i="6" s="1"/>
  <c r="L16" i="6"/>
  <c r="M16" i="6" s="1"/>
  <c r="N16" i="6"/>
  <c r="O16" i="6" s="1"/>
  <c r="J17" i="6"/>
  <c r="K17" i="6" s="1"/>
  <c r="L17" i="6"/>
  <c r="M17" i="6"/>
  <c r="N17" i="6"/>
  <c r="O17" i="6"/>
  <c r="J18" i="6"/>
  <c r="K18" i="6" s="1"/>
  <c r="L18" i="6"/>
  <c r="M18" i="6" s="1"/>
  <c r="N18" i="6"/>
  <c r="O18" i="6" s="1"/>
  <c r="J19" i="6"/>
  <c r="K19" i="6" s="1"/>
  <c r="L19" i="6"/>
  <c r="M19" i="6"/>
  <c r="N19" i="6"/>
  <c r="O19" i="6"/>
  <c r="J20" i="6"/>
  <c r="K20" i="6" s="1"/>
  <c r="L20" i="6"/>
  <c r="M20" i="6" s="1"/>
  <c r="N20" i="6"/>
  <c r="O20" i="6" s="1"/>
  <c r="J21" i="6"/>
  <c r="K21" i="6" s="1"/>
  <c r="L21" i="6"/>
  <c r="M21" i="6"/>
  <c r="N21" i="6"/>
  <c r="O21" i="6"/>
  <c r="J22" i="6"/>
  <c r="K22" i="6" s="1"/>
  <c r="L22" i="6"/>
  <c r="M22" i="6" s="1"/>
  <c r="N22" i="6"/>
  <c r="O22" i="6" s="1"/>
  <c r="J23" i="6"/>
  <c r="K23" i="6" s="1"/>
  <c r="L23" i="6"/>
  <c r="M23" i="6"/>
  <c r="N23" i="6"/>
  <c r="O23" i="6"/>
  <c r="J24" i="6"/>
  <c r="K24" i="6" s="1"/>
  <c r="L24" i="6"/>
  <c r="M24" i="6" s="1"/>
  <c r="N24" i="6"/>
  <c r="O24" i="6" s="1"/>
  <c r="J25" i="6"/>
  <c r="K25" i="6" s="1"/>
  <c r="L25" i="6"/>
  <c r="M25" i="6"/>
  <c r="N25" i="6"/>
  <c r="O25" i="6"/>
  <c r="J26" i="6"/>
  <c r="K26" i="6" s="1"/>
  <c r="L26" i="6"/>
  <c r="M26" i="6" s="1"/>
  <c r="N26" i="6"/>
  <c r="O26" i="6" s="1"/>
  <c r="J27" i="6"/>
  <c r="K27" i="6" s="1"/>
  <c r="L27" i="6"/>
  <c r="M27" i="6"/>
  <c r="N27" i="6"/>
  <c r="O27" i="6"/>
  <c r="J28" i="6"/>
  <c r="K28" i="6" s="1"/>
  <c r="L28" i="6"/>
  <c r="M28" i="6" s="1"/>
  <c r="N28" i="6"/>
  <c r="O28" i="6" s="1"/>
  <c r="J29" i="6"/>
  <c r="K29" i="6" s="1"/>
  <c r="L29" i="6"/>
  <c r="M29" i="6"/>
  <c r="N29" i="6"/>
  <c r="O29" i="6"/>
  <c r="J30" i="6"/>
  <c r="K30" i="6" s="1"/>
  <c r="L30" i="6"/>
  <c r="M30" i="6" s="1"/>
  <c r="N30" i="6"/>
  <c r="O30" i="6" s="1"/>
  <c r="J31" i="6"/>
  <c r="K31" i="6" s="1"/>
  <c r="L31" i="6"/>
  <c r="M31" i="6"/>
  <c r="N31" i="6"/>
  <c r="O31" i="6"/>
  <c r="J32" i="6"/>
  <c r="K32" i="6" s="1"/>
  <c r="L32" i="6"/>
  <c r="M32" i="6" s="1"/>
  <c r="N32" i="6"/>
  <c r="O32" i="6" s="1"/>
  <c r="J33" i="6"/>
  <c r="K33" i="6" s="1"/>
  <c r="L33" i="6"/>
  <c r="M33" i="6"/>
  <c r="N33" i="6"/>
  <c r="O33" i="6"/>
  <c r="J34" i="6"/>
  <c r="K34" i="6" s="1"/>
  <c r="L34" i="6"/>
  <c r="M34" i="6" s="1"/>
  <c r="N34" i="6"/>
  <c r="O34" i="6" s="1"/>
  <c r="J35" i="6"/>
  <c r="K35" i="6" s="1"/>
  <c r="L35" i="6"/>
  <c r="M35" i="6"/>
  <c r="N35" i="6"/>
  <c r="O35" i="6"/>
  <c r="J36" i="6"/>
  <c r="K36" i="6" s="1"/>
  <c r="L36" i="6"/>
  <c r="M36" i="6" s="1"/>
  <c r="N36" i="6"/>
  <c r="O36" i="6" s="1"/>
  <c r="J37" i="6"/>
  <c r="K37" i="6" s="1"/>
  <c r="L37" i="6"/>
  <c r="M37" i="6"/>
  <c r="N37" i="6"/>
  <c r="O37" i="6"/>
  <c r="J38" i="6"/>
  <c r="K38" i="6" s="1"/>
  <c r="L38" i="6"/>
  <c r="M38" i="6" s="1"/>
  <c r="N38" i="6"/>
  <c r="O38" i="6" s="1"/>
  <c r="J39" i="6"/>
  <c r="K39" i="6" s="1"/>
  <c r="L39" i="6"/>
  <c r="M39" i="6"/>
  <c r="N39" i="6"/>
  <c r="O39" i="6"/>
  <c r="J40" i="6"/>
  <c r="K40" i="6" s="1"/>
  <c r="L40" i="6"/>
  <c r="M40" i="6" s="1"/>
  <c r="N40" i="6"/>
  <c r="O40" i="6" s="1"/>
  <c r="J41" i="6"/>
  <c r="K41" i="6" s="1"/>
  <c r="L41" i="6"/>
  <c r="M41" i="6"/>
  <c r="N41" i="6"/>
  <c r="O41" i="6"/>
  <c r="J42" i="6"/>
  <c r="K42" i="6" s="1"/>
  <c r="L42" i="6"/>
  <c r="M42" i="6"/>
  <c r="N42" i="6"/>
  <c r="O42" i="6" s="1"/>
  <c r="J43" i="6"/>
  <c r="K43" i="6" s="1"/>
  <c r="L43" i="6"/>
  <c r="M43" i="6"/>
  <c r="N43" i="6"/>
  <c r="O43" i="6"/>
  <c r="J44" i="6"/>
  <c r="K44" i="6" s="1"/>
  <c r="L44" i="6"/>
  <c r="M44" i="6"/>
  <c r="N44" i="6"/>
  <c r="O44" i="6" s="1"/>
  <c r="J45" i="6"/>
  <c r="K45" i="6" s="1"/>
  <c r="L45" i="6"/>
  <c r="M45" i="6"/>
  <c r="N45" i="6"/>
  <c r="O45" i="6"/>
  <c r="J46" i="6"/>
  <c r="K46" i="6" s="1"/>
  <c r="L46" i="6"/>
  <c r="M46" i="6"/>
  <c r="N46" i="6"/>
  <c r="O46" i="6" s="1"/>
  <c r="J47" i="6"/>
  <c r="K47" i="6" s="1"/>
  <c r="L47" i="6"/>
  <c r="M47" i="6"/>
  <c r="N47" i="6"/>
  <c r="O47" i="6"/>
  <c r="J48" i="6"/>
  <c r="K48" i="6" s="1"/>
  <c r="L48" i="6"/>
  <c r="M48" i="6"/>
  <c r="N48" i="6"/>
  <c r="O48" i="6" s="1"/>
  <c r="J49" i="6"/>
  <c r="K49" i="6" s="1"/>
  <c r="L49" i="6"/>
  <c r="M49" i="6"/>
  <c r="N49" i="6"/>
  <c r="O49" i="6"/>
  <c r="J50" i="6"/>
  <c r="K50" i="6" s="1"/>
  <c r="L50" i="6"/>
  <c r="M50" i="6"/>
  <c r="N50" i="6"/>
  <c r="O50" i="6" s="1"/>
  <c r="J51" i="6"/>
  <c r="K51" i="6" s="1"/>
  <c r="L51" i="6"/>
  <c r="M51" i="6"/>
  <c r="N51" i="6"/>
  <c r="O51" i="6"/>
  <c r="J52" i="6"/>
  <c r="K52" i="6" s="1"/>
  <c r="L52" i="6"/>
  <c r="M52" i="6"/>
  <c r="N52" i="6"/>
  <c r="O52" i="6" s="1"/>
  <c r="J53" i="6"/>
  <c r="K53" i="6" s="1"/>
  <c r="L53" i="6"/>
  <c r="M53" i="6"/>
  <c r="N53" i="6"/>
  <c r="O53" i="6"/>
  <c r="J54" i="6"/>
  <c r="K54" i="6" s="1"/>
  <c r="L54" i="6"/>
  <c r="M54" i="6"/>
  <c r="N54" i="6"/>
  <c r="O54" i="6" s="1"/>
  <c r="J55" i="6"/>
  <c r="K55" i="6" s="1"/>
  <c r="L55" i="6"/>
  <c r="M55" i="6"/>
  <c r="N55" i="6"/>
  <c r="O55" i="6"/>
  <c r="J56" i="6"/>
  <c r="K56" i="6" s="1"/>
  <c r="L56" i="6"/>
  <c r="M56" i="6"/>
  <c r="N56" i="6"/>
  <c r="O56" i="6" s="1"/>
  <c r="J57" i="6"/>
  <c r="K57" i="6" s="1"/>
  <c r="L57" i="6"/>
  <c r="M57" i="6"/>
  <c r="N57" i="6"/>
  <c r="O57" i="6"/>
  <c r="J58" i="6"/>
  <c r="K58" i="6" s="1"/>
  <c r="L58" i="6"/>
  <c r="M58" i="6"/>
  <c r="N58" i="6"/>
  <c r="O58" i="6" s="1"/>
  <c r="J59" i="6"/>
  <c r="K59" i="6" s="1"/>
  <c r="L59" i="6"/>
  <c r="M59" i="6"/>
  <c r="N59" i="6"/>
  <c r="O59" i="6"/>
  <c r="J60" i="6"/>
  <c r="K60" i="6" s="1"/>
  <c r="L60" i="6"/>
  <c r="M60" i="6"/>
  <c r="N60" i="6"/>
  <c r="O60" i="6" s="1"/>
  <c r="J12" i="5"/>
  <c r="K12" i="5" s="1"/>
  <c r="L12" i="5"/>
  <c r="M12" i="5" s="1"/>
  <c r="N12" i="5"/>
  <c r="O12" i="5" s="1"/>
  <c r="J13" i="5"/>
  <c r="K13" i="5" s="1"/>
  <c r="L13" i="5"/>
  <c r="M13" i="5"/>
  <c r="N13" i="5"/>
  <c r="O13" i="5"/>
  <c r="J14" i="5"/>
  <c r="K14" i="5" s="1"/>
  <c r="L14" i="5"/>
  <c r="M14" i="5" s="1"/>
  <c r="N14" i="5"/>
  <c r="O14" i="5" s="1"/>
  <c r="J15" i="5"/>
  <c r="K15" i="5" s="1"/>
  <c r="L15" i="5"/>
  <c r="M15" i="5"/>
  <c r="N15" i="5"/>
  <c r="O15" i="5"/>
  <c r="J16" i="5"/>
  <c r="K16" i="5" s="1"/>
  <c r="L16" i="5"/>
  <c r="M16" i="5" s="1"/>
  <c r="N16" i="5"/>
  <c r="O16" i="5" s="1"/>
  <c r="J17" i="5"/>
  <c r="K17" i="5" s="1"/>
  <c r="L17" i="5"/>
  <c r="M17" i="5"/>
  <c r="N17" i="5"/>
  <c r="O17" i="5"/>
  <c r="J18" i="5"/>
  <c r="K18" i="5" s="1"/>
  <c r="L18" i="5"/>
  <c r="M18" i="5" s="1"/>
  <c r="N18" i="5"/>
  <c r="O18" i="5" s="1"/>
  <c r="J19" i="5"/>
  <c r="K19" i="5" s="1"/>
  <c r="L19" i="5"/>
  <c r="M19" i="5"/>
  <c r="N19" i="5"/>
  <c r="O19" i="5"/>
  <c r="J20" i="5"/>
  <c r="K20" i="5" s="1"/>
  <c r="L20" i="5"/>
  <c r="M20" i="5" s="1"/>
  <c r="N20" i="5"/>
  <c r="O20" i="5" s="1"/>
  <c r="J21" i="5"/>
  <c r="K21" i="5" s="1"/>
  <c r="L21" i="5"/>
  <c r="M21" i="5"/>
  <c r="N21" i="5"/>
  <c r="O21" i="5"/>
  <c r="J22" i="5"/>
  <c r="K22" i="5" s="1"/>
  <c r="L22" i="5"/>
  <c r="M22" i="5" s="1"/>
  <c r="N22" i="5"/>
  <c r="O22" i="5" s="1"/>
  <c r="J23" i="5"/>
  <c r="K23" i="5" s="1"/>
  <c r="L23" i="5"/>
  <c r="M23" i="5"/>
  <c r="N23" i="5"/>
  <c r="O23" i="5"/>
  <c r="J24" i="5"/>
  <c r="K24" i="5" s="1"/>
  <c r="L24" i="5"/>
  <c r="M24" i="5" s="1"/>
  <c r="N24" i="5"/>
  <c r="O24" i="5" s="1"/>
  <c r="J25" i="5"/>
  <c r="K25" i="5" s="1"/>
  <c r="L25" i="5"/>
  <c r="M25" i="5"/>
  <c r="N25" i="5"/>
  <c r="O25" i="5"/>
  <c r="J26" i="5"/>
  <c r="K26" i="5" s="1"/>
  <c r="L26" i="5"/>
  <c r="M26" i="5" s="1"/>
  <c r="N26" i="5"/>
  <c r="O26" i="5" s="1"/>
  <c r="J27" i="5"/>
  <c r="K27" i="5" s="1"/>
  <c r="L27" i="5"/>
  <c r="M27" i="5"/>
  <c r="N27" i="5"/>
  <c r="O27" i="5"/>
  <c r="J28" i="5"/>
  <c r="K28" i="5" s="1"/>
  <c r="L28" i="5"/>
  <c r="M28" i="5" s="1"/>
  <c r="N28" i="5"/>
  <c r="O28" i="5" s="1"/>
  <c r="J29" i="5"/>
  <c r="K29" i="5" s="1"/>
  <c r="L29" i="5"/>
  <c r="M29" i="5"/>
  <c r="N29" i="5"/>
  <c r="O29" i="5"/>
  <c r="J30" i="5"/>
  <c r="K30" i="5" s="1"/>
  <c r="L30" i="5"/>
  <c r="M30" i="5" s="1"/>
  <c r="N30" i="5"/>
  <c r="O30" i="5" s="1"/>
  <c r="J31" i="5"/>
  <c r="K31" i="5" s="1"/>
  <c r="L31" i="5"/>
  <c r="M31" i="5"/>
  <c r="N31" i="5"/>
  <c r="O31" i="5"/>
  <c r="J32" i="5"/>
  <c r="K32" i="5" s="1"/>
  <c r="L32" i="5"/>
  <c r="M32" i="5" s="1"/>
  <c r="N32" i="5"/>
  <c r="O32" i="5" s="1"/>
  <c r="J33" i="5"/>
  <c r="K33" i="5" s="1"/>
  <c r="L33" i="5"/>
  <c r="M33" i="5"/>
  <c r="N33" i="5"/>
  <c r="O33" i="5"/>
  <c r="J34" i="5"/>
  <c r="K34" i="5" s="1"/>
  <c r="L34" i="5"/>
  <c r="M34" i="5" s="1"/>
  <c r="N34" i="5"/>
  <c r="O34" i="5" s="1"/>
  <c r="J35" i="5"/>
  <c r="K35" i="5" s="1"/>
  <c r="L35" i="5"/>
  <c r="M35" i="5"/>
  <c r="N35" i="5"/>
  <c r="O35" i="5"/>
  <c r="J36" i="5"/>
  <c r="K36" i="5" s="1"/>
  <c r="L36" i="5"/>
  <c r="M36" i="5" s="1"/>
  <c r="N36" i="5"/>
  <c r="O36" i="5" s="1"/>
  <c r="J37" i="5"/>
  <c r="K37" i="5" s="1"/>
  <c r="L37" i="5"/>
  <c r="M37" i="5"/>
  <c r="N37" i="5"/>
  <c r="O37" i="5"/>
  <c r="J38" i="5"/>
  <c r="K38" i="5" s="1"/>
  <c r="L38" i="5"/>
  <c r="M38" i="5" s="1"/>
  <c r="N38" i="5"/>
  <c r="O38" i="5" s="1"/>
  <c r="J39" i="5"/>
  <c r="K39" i="5" s="1"/>
  <c r="L39" i="5"/>
  <c r="M39" i="5"/>
  <c r="N39" i="5"/>
  <c r="O39" i="5"/>
  <c r="J40" i="5"/>
  <c r="K40" i="5" s="1"/>
  <c r="L40" i="5"/>
  <c r="M40" i="5" s="1"/>
  <c r="N40" i="5"/>
  <c r="O40" i="5" s="1"/>
  <c r="J41" i="5"/>
  <c r="K41" i="5" s="1"/>
  <c r="L41" i="5"/>
  <c r="M41" i="5"/>
  <c r="N41" i="5"/>
  <c r="O41" i="5"/>
  <c r="J42" i="5"/>
  <c r="K42" i="5" s="1"/>
  <c r="L42" i="5"/>
  <c r="M42" i="5" s="1"/>
  <c r="N42" i="5"/>
  <c r="O42" i="5" s="1"/>
  <c r="J43" i="5"/>
  <c r="K43" i="5" s="1"/>
  <c r="L43" i="5"/>
  <c r="M43" i="5"/>
  <c r="N43" i="5"/>
  <c r="O43" i="5"/>
  <c r="J44" i="5"/>
  <c r="K44" i="5" s="1"/>
  <c r="L44" i="5"/>
  <c r="M44" i="5" s="1"/>
  <c r="N44" i="5"/>
  <c r="O44" i="5" s="1"/>
  <c r="J45" i="5"/>
  <c r="K45" i="5" s="1"/>
  <c r="L45" i="5"/>
  <c r="M45" i="5"/>
  <c r="N45" i="5"/>
  <c r="O45" i="5"/>
  <c r="J46" i="5"/>
  <c r="K46" i="5" s="1"/>
  <c r="L46" i="5"/>
  <c r="M46" i="5" s="1"/>
  <c r="N46" i="5"/>
  <c r="O46" i="5" s="1"/>
  <c r="J47" i="5"/>
  <c r="K47" i="5" s="1"/>
  <c r="L47" i="5"/>
  <c r="M47" i="5"/>
  <c r="N47" i="5"/>
  <c r="O47" i="5"/>
  <c r="J48" i="5"/>
  <c r="K48" i="5" s="1"/>
  <c r="L48" i="5"/>
  <c r="M48" i="5" s="1"/>
  <c r="N48" i="5"/>
  <c r="O48" i="5" s="1"/>
  <c r="J49" i="5"/>
  <c r="K49" i="5" s="1"/>
  <c r="L49" i="5"/>
  <c r="M49" i="5"/>
  <c r="N49" i="5"/>
  <c r="O49" i="5"/>
  <c r="J50" i="5"/>
  <c r="K50" i="5" s="1"/>
  <c r="L50" i="5"/>
  <c r="M50" i="5" s="1"/>
  <c r="N50" i="5"/>
  <c r="O50" i="5" s="1"/>
  <c r="J51" i="5"/>
  <c r="K51" i="5" s="1"/>
  <c r="L51" i="5"/>
  <c r="M51" i="5"/>
  <c r="N51" i="5"/>
  <c r="O51" i="5"/>
  <c r="J52" i="5"/>
  <c r="K52" i="5" s="1"/>
  <c r="L52" i="5"/>
  <c r="M52" i="5" s="1"/>
  <c r="N52" i="5"/>
  <c r="O52" i="5" s="1"/>
  <c r="J53" i="5"/>
  <c r="K53" i="5" s="1"/>
  <c r="L53" i="5"/>
  <c r="M53" i="5"/>
  <c r="N53" i="5"/>
  <c r="O53" i="5"/>
  <c r="J54" i="5"/>
  <c r="K54" i="5" s="1"/>
  <c r="L54" i="5"/>
  <c r="M54" i="5" s="1"/>
  <c r="N54" i="5"/>
  <c r="O54" i="5" s="1"/>
  <c r="J55" i="5"/>
  <c r="K55" i="5" s="1"/>
  <c r="L55" i="5"/>
  <c r="M55" i="5"/>
  <c r="N55" i="5"/>
  <c r="O55" i="5"/>
  <c r="J56" i="5"/>
  <c r="K56" i="5" s="1"/>
  <c r="L56" i="5"/>
  <c r="M56" i="5" s="1"/>
  <c r="N56" i="5"/>
  <c r="O56" i="5" s="1"/>
  <c r="J57" i="5"/>
  <c r="K57" i="5" s="1"/>
  <c r="L57" i="5"/>
  <c r="M57" i="5"/>
  <c r="N57" i="5"/>
  <c r="O57" i="5"/>
  <c r="J58" i="5"/>
  <c r="K58" i="5" s="1"/>
  <c r="L58" i="5"/>
  <c r="M58" i="5" s="1"/>
  <c r="N58" i="5"/>
  <c r="O58" i="5" s="1"/>
  <c r="J59" i="5"/>
  <c r="K59" i="5" s="1"/>
  <c r="L59" i="5"/>
  <c r="M59" i="5"/>
  <c r="N59" i="5"/>
  <c r="O59" i="5"/>
  <c r="J60" i="5"/>
  <c r="K60" i="5" s="1"/>
  <c r="L60" i="5"/>
  <c r="M60" i="5" s="1"/>
  <c r="N60" i="5"/>
  <c r="O60" i="5" s="1"/>
  <c r="J11" i="10"/>
  <c r="J12" i="10"/>
  <c r="K12" i="10" s="1"/>
  <c r="L12" i="10"/>
  <c r="M12" i="10" s="1"/>
  <c r="N12" i="10"/>
  <c r="O12" i="10" s="1"/>
  <c r="J13" i="10"/>
  <c r="K13" i="10" s="1"/>
  <c r="L13" i="10"/>
  <c r="M13" i="10" s="1"/>
  <c r="N13" i="10"/>
  <c r="O13" i="10"/>
  <c r="J14" i="10"/>
  <c r="K14" i="10" s="1"/>
  <c r="L14" i="10"/>
  <c r="M14" i="10" s="1"/>
  <c r="N14" i="10"/>
  <c r="O14" i="10" s="1"/>
  <c r="J15" i="10"/>
  <c r="K15" i="10" s="1"/>
  <c r="L15" i="10"/>
  <c r="M15" i="10" s="1"/>
  <c r="N15" i="10"/>
  <c r="O15" i="10"/>
  <c r="J16" i="10"/>
  <c r="K16" i="10" s="1"/>
  <c r="L16" i="10"/>
  <c r="M16" i="10" s="1"/>
  <c r="N16" i="10"/>
  <c r="O16" i="10" s="1"/>
  <c r="J17" i="10"/>
  <c r="K17" i="10" s="1"/>
  <c r="L17" i="10"/>
  <c r="M17" i="10" s="1"/>
  <c r="N17" i="10"/>
  <c r="O17" i="10"/>
  <c r="J18" i="10"/>
  <c r="K18" i="10" s="1"/>
  <c r="L18" i="10"/>
  <c r="M18" i="10" s="1"/>
  <c r="N18" i="10"/>
  <c r="O18" i="10" s="1"/>
  <c r="J19" i="10"/>
  <c r="K19" i="10" s="1"/>
  <c r="L19" i="10"/>
  <c r="M19" i="10" s="1"/>
  <c r="N19" i="10"/>
  <c r="O19" i="10"/>
  <c r="J20" i="10"/>
  <c r="K20" i="10" s="1"/>
  <c r="L20" i="10"/>
  <c r="M20" i="10" s="1"/>
  <c r="N20" i="10"/>
  <c r="O20" i="10" s="1"/>
  <c r="J21" i="10"/>
  <c r="K21" i="10" s="1"/>
  <c r="L21" i="10"/>
  <c r="M21" i="10" s="1"/>
  <c r="N21" i="10"/>
  <c r="O21" i="10"/>
  <c r="J22" i="10"/>
  <c r="K22" i="10" s="1"/>
  <c r="L22" i="10"/>
  <c r="M22" i="10" s="1"/>
  <c r="N22" i="10"/>
  <c r="O22" i="10" s="1"/>
  <c r="J23" i="10"/>
  <c r="K23" i="10" s="1"/>
  <c r="L23" i="10"/>
  <c r="M23" i="10" s="1"/>
  <c r="N23" i="10"/>
  <c r="O23" i="10"/>
  <c r="J24" i="10"/>
  <c r="K24" i="10" s="1"/>
  <c r="L24" i="10"/>
  <c r="M24" i="10" s="1"/>
  <c r="N24" i="10"/>
  <c r="O24" i="10" s="1"/>
  <c r="J25" i="10"/>
  <c r="K25" i="10" s="1"/>
  <c r="L25" i="10"/>
  <c r="M25" i="10" s="1"/>
  <c r="N25" i="10"/>
  <c r="O25" i="10"/>
  <c r="J26" i="10"/>
  <c r="K26" i="10" s="1"/>
  <c r="L26" i="10"/>
  <c r="M26" i="10" s="1"/>
  <c r="N26" i="10"/>
  <c r="O26" i="10" s="1"/>
  <c r="J27" i="10"/>
  <c r="K27" i="10" s="1"/>
  <c r="L27" i="10"/>
  <c r="M27" i="10" s="1"/>
  <c r="N27" i="10"/>
  <c r="O27" i="10"/>
  <c r="J28" i="10"/>
  <c r="K28" i="10" s="1"/>
  <c r="L28" i="10"/>
  <c r="M28" i="10" s="1"/>
  <c r="N28" i="10"/>
  <c r="O28" i="10" s="1"/>
  <c r="J29" i="10"/>
  <c r="K29" i="10" s="1"/>
  <c r="L29" i="10"/>
  <c r="M29" i="10" s="1"/>
  <c r="N29" i="10"/>
  <c r="O29" i="10"/>
  <c r="J30" i="10"/>
  <c r="K30" i="10" s="1"/>
  <c r="L30" i="10"/>
  <c r="M30" i="10" s="1"/>
  <c r="N30" i="10"/>
  <c r="O30" i="10" s="1"/>
  <c r="J31" i="10"/>
  <c r="K31" i="10" s="1"/>
  <c r="L31" i="10"/>
  <c r="M31" i="10" s="1"/>
  <c r="N31" i="10"/>
  <c r="O31" i="10"/>
  <c r="J32" i="10"/>
  <c r="K32" i="10" s="1"/>
  <c r="L32" i="10"/>
  <c r="M32" i="10" s="1"/>
  <c r="N32" i="10"/>
  <c r="O32" i="10" s="1"/>
  <c r="J33" i="10"/>
  <c r="K33" i="10" s="1"/>
  <c r="L33" i="10"/>
  <c r="M33" i="10" s="1"/>
  <c r="N33" i="10"/>
  <c r="O33" i="10"/>
  <c r="J34" i="10"/>
  <c r="K34" i="10" s="1"/>
  <c r="L34" i="10"/>
  <c r="M34" i="10" s="1"/>
  <c r="N34" i="10"/>
  <c r="O34" i="10" s="1"/>
  <c r="J35" i="10"/>
  <c r="K35" i="10" s="1"/>
  <c r="L35" i="10"/>
  <c r="M35" i="10" s="1"/>
  <c r="N35" i="10"/>
  <c r="O35" i="10"/>
  <c r="J36" i="10"/>
  <c r="K36" i="10" s="1"/>
  <c r="L36" i="10"/>
  <c r="M36" i="10" s="1"/>
  <c r="N36" i="10"/>
  <c r="O36" i="10" s="1"/>
  <c r="J37" i="10"/>
  <c r="K37" i="10" s="1"/>
  <c r="L37" i="10"/>
  <c r="M37" i="10" s="1"/>
  <c r="N37" i="10"/>
  <c r="O37" i="10"/>
  <c r="J38" i="10"/>
  <c r="K38" i="10" s="1"/>
  <c r="L38" i="10"/>
  <c r="M38" i="10" s="1"/>
  <c r="N38" i="10"/>
  <c r="O38" i="10" s="1"/>
  <c r="J39" i="10"/>
  <c r="K39" i="10" s="1"/>
  <c r="L39" i="10"/>
  <c r="M39" i="10" s="1"/>
  <c r="N39" i="10"/>
  <c r="O39" i="10"/>
  <c r="J40" i="10"/>
  <c r="K40" i="10" s="1"/>
  <c r="L40" i="10"/>
  <c r="M40" i="10" s="1"/>
  <c r="N40" i="10"/>
  <c r="O40" i="10" s="1"/>
  <c r="J41" i="10"/>
  <c r="K41" i="10" s="1"/>
  <c r="L41" i="10"/>
  <c r="M41" i="10" s="1"/>
  <c r="N41" i="10"/>
  <c r="O41" i="10"/>
  <c r="J42" i="10"/>
  <c r="K42" i="10" s="1"/>
  <c r="L42" i="10"/>
  <c r="M42" i="10" s="1"/>
  <c r="N42" i="10"/>
  <c r="O42" i="10" s="1"/>
  <c r="J43" i="10"/>
  <c r="K43" i="10" s="1"/>
  <c r="L43" i="10"/>
  <c r="M43" i="10" s="1"/>
  <c r="N43" i="10"/>
  <c r="O43" i="10"/>
  <c r="J44" i="10"/>
  <c r="K44" i="10" s="1"/>
  <c r="L44" i="10"/>
  <c r="M44" i="10" s="1"/>
  <c r="N44" i="10"/>
  <c r="O44" i="10" s="1"/>
  <c r="J45" i="10"/>
  <c r="K45" i="10" s="1"/>
  <c r="L45" i="10"/>
  <c r="M45" i="10" s="1"/>
  <c r="N45" i="10"/>
  <c r="O45" i="10"/>
  <c r="J46" i="10"/>
  <c r="K46" i="10" s="1"/>
  <c r="L46" i="10"/>
  <c r="M46" i="10" s="1"/>
  <c r="N46" i="10"/>
  <c r="O46" i="10" s="1"/>
  <c r="J47" i="10"/>
  <c r="K47" i="10" s="1"/>
  <c r="L47" i="10"/>
  <c r="M47" i="10" s="1"/>
  <c r="N47" i="10"/>
  <c r="O47" i="10"/>
  <c r="J48" i="10"/>
  <c r="K48" i="10" s="1"/>
  <c r="L48" i="10"/>
  <c r="M48" i="10" s="1"/>
  <c r="N48" i="10"/>
  <c r="O48" i="10" s="1"/>
  <c r="J49" i="10"/>
  <c r="K49" i="10" s="1"/>
  <c r="L49" i="10"/>
  <c r="M49" i="10" s="1"/>
  <c r="N49" i="10"/>
  <c r="O49" i="10"/>
  <c r="J50" i="10"/>
  <c r="K50" i="10" s="1"/>
  <c r="L50" i="10"/>
  <c r="M50" i="10" s="1"/>
  <c r="N50" i="10"/>
  <c r="O50" i="10" s="1"/>
  <c r="J51" i="10"/>
  <c r="K51" i="10" s="1"/>
  <c r="L51" i="10"/>
  <c r="M51" i="10" s="1"/>
  <c r="N51" i="10"/>
  <c r="O51" i="10"/>
  <c r="J52" i="10"/>
  <c r="K52" i="10" s="1"/>
  <c r="L52" i="10"/>
  <c r="M52" i="10" s="1"/>
  <c r="N52" i="10"/>
  <c r="O52" i="10" s="1"/>
  <c r="J53" i="10"/>
  <c r="K53" i="10" s="1"/>
  <c r="L53" i="10"/>
  <c r="M53" i="10" s="1"/>
  <c r="N53" i="10"/>
  <c r="O53" i="10"/>
  <c r="J54" i="10"/>
  <c r="K54" i="10" s="1"/>
  <c r="L54" i="10"/>
  <c r="M54" i="10" s="1"/>
  <c r="N54" i="10"/>
  <c r="O54" i="10" s="1"/>
  <c r="J55" i="10"/>
  <c r="K55" i="10" s="1"/>
  <c r="L55" i="10"/>
  <c r="M55" i="10" s="1"/>
  <c r="N55" i="10"/>
  <c r="O55" i="10"/>
  <c r="J56" i="10"/>
  <c r="K56" i="10" s="1"/>
  <c r="L56" i="10"/>
  <c r="M56" i="10" s="1"/>
  <c r="N56" i="10"/>
  <c r="O56" i="10" s="1"/>
  <c r="J57" i="10"/>
  <c r="K57" i="10" s="1"/>
  <c r="L57" i="10"/>
  <c r="M57" i="10" s="1"/>
  <c r="N57" i="10"/>
  <c r="O57" i="10"/>
  <c r="J58" i="10"/>
  <c r="K58" i="10" s="1"/>
  <c r="L58" i="10"/>
  <c r="M58" i="10" s="1"/>
  <c r="N58" i="10"/>
  <c r="O58" i="10" s="1"/>
  <c r="J59" i="10"/>
  <c r="K59" i="10" s="1"/>
  <c r="L59" i="10"/>
  <c r="M59" i="10" s="1"/>
  <c r="N59" i="10"/>
  <c r="O59" i="10"/>
  <c r="J60" i="10"/>
  <c r="K60" i="10" s="1"/>
  <c r="L60" i="10"/>
  <c r="M60" i="10" s="1"/>
  <c r="N60" i="10"/>
  <c r="O60" i="10" s="1"/>
  <c r="J12" i="3"/>
  <c r="K12" i="3" s="1"/>
  <c r="L12" i="3"/>
  <c r="M12" i="3" s="1"/>
  <c r="N12" i="3"/>
  <c r="O12" i="3" s="1"/>
  <c r="J13" i="3"/>
  <c r="K13" i="3" s="1"/>
  <c r="L13" i="3"/>
  <c r="M13" i="3"/>
  <c r="N13" i="3"/>
  <c r="O13" i="3"/>
  <c r="J14" i="3"/>
  <c r="K14" i="3" s="1"/>
  <c r="L14" i="3"/>
  <c r="M14" i="3"/>
  <c r="N14" i="3"/>
  <c r="O14" i="3" s="1"/>
  <c r="J15" i="3"/>
  <c r="K15" i="3" s="1"/>
  <c r="L15" i="3"/>
  <c r="M15" i="3"/>
  <c r="N15" i="3"/>
  <c r="O15" i="3"/>
  <c r="J16" i="3"/>
  <c r="K16" i="3" s="1"/>
  <c r="L16" i="3"/>
  <c r="M16" i="3"/>
  <c r="N16" i="3"/>
  <c r="O16" i="3" s="1"/>
  <c r="J17" i="3"/>
  <c r="K17" i="3" s="1"/>
  <c r="L17" i="3"/>
  <c r="M17" i="3"/>
  <c r="N17" i="3"/>
  <c r="O17" i="3"/>
  <c r="J18" i="3"/>
  <c r="K18" i="3" s="1"/>
  <c r="L18" i="3"/>
  <c r="M18" i="3"/>
  <c r="N18" i="3"/>
  <c r="O18" i="3" s="1"/>
  <c r="J19" i="3"/>
  <c r="K19" i="3" s="1"/>
  <c r="L19" i="3"/>
  <c r="M19" i="3"/>
  <c r="N19" i="3"/>
  <c r="O19" i="3"/>
  <c r="J20" i="3"/>
  <c r="K20" i="3" s="1"/>
  <c r="L20" i="3"/>
  <c r="M20" i="3"/>
  <c r="N20" i="3"/>
  <c r="O20" i="3" s="1"/>
  <c r="J21" i="3"/>
  <c r="K21" i="3" s="1"/>
  <c r="L21" i="3"/>
  <c r="M21" i="3"/>
  <c r="N21" i="3"/>
  <c r="O21" i="3"/>
  <c r="J22" i="3"/>
  <c r="K22" i="3" s="1"/>
  <c r="L22" i="3"/>
  <c r="M22" i="3"/>
  <c r="N22" i="3"/>
  <c r="O22" i="3" s="1"/>
  <c r="J23" i="3"/>
  <c r="K23" i="3" s="1"/>
  <c r="L23" i="3"/>
  <c r="M23" i="3"/>
  <c r="N23" i="3"/>
  <c r="O23" i="3"/>
  <c r="J24" i="3"/>
  <c r="K24" i="3" s="1"/>
  <c r="L24" i="3"/>
  <c r="M24" i="3"/>
  <c r="N24" i="3"/>
  <c r="O24" i="3" s="1"/>
  <c r="J25" i="3"/>
  <c r="K25" i="3" s="1"/>
  <c r="L25" i="3"/>
  <c r="M25" i="3"/>
  <c r="N25" i="3"/>
  <c r="O25" i="3"/>
  <c r="J26" i="3"/>
  <c r="K26" i="3" s="1"/>
  <c r="L26" i="3"/>
  <c r="M26" i="3"/>
  <c r="N26" i="3"/>
  <c r="O26" i="3" s="1"/>
  <c r="J27" i="3"/>
  <c r="K27" i="3" s="1"/>
  <c r="L27" i="3"/>
  <c r="M27" i="3"/>
  <c r="N27" i="3"/>
  <c r="O27" i="3"/>
  <c r="J28" i="3"/>
  <c r="K28" i="3" s="1"/>
  <c r="L28" i="3"/>
  <c r="M28" i="3"/>
  <c r="N28" i="3"/>
  <c r="O28" i="3" s="1"/>
  <c r="J29" i="3"/>
  <c r="K29" i="3" s="1"/>
  <c r="L29" i="3"/>
  <c r="M29" i="3"/>
  <c r="N29" i="3"/>
  <c r="O29" i="3"/>
  <c r="J30" i="3"/>
  <c r="K30" i="3" s="1"/>
  <c r="L30" i="3"/>
  <c r="M30" i="3"/>
  <c r="N30" i="3"/>
  <c r="O30" i="3" s="1"/>
  <c r="J31" i="3"/>
  <c r="K31" i="3" s="1"/>
  <c r="L31" i="3"/>
  <c r="M31" i="3"/>
  <c r="N31" i="3"/>
  <c r="O31" i="3"/>
  <c r="J32" i="3"/>
  <c r="K32" i="3" s="1"/>
  <c r="L32" i="3"/>
  <c r="M32" i="3"/>
  <c r="N32" i="3"/>
  <c r="O32" i="3" s="1"/>
  <c r="J33" i="3"/>
  <c r="K33" i="3" s="1"/>
  <c r="L33" i="3"/>
  <c r="M33" i="3"/>
  <c r="N33" i="3"/>
  <c r="O33" i="3"/>
  <c r="J34" i="3"/>
  <c r="K34" i="3" s="1"/>
  <c r="L34" i="3"/>
  <c r="M34" i="3"/>
  <c r="N34" i="3"/>
  <c r="O34" i="3" s="1"/>
  <c r="J35" i="3"/>
  <c r="K35" i="3" s="1"/>
  <c r="L35" i="3"/>
  <c r="M35" i="3"/>
  <c r="N35" i="3"/>
  <c r="O35" i="3"/>
  <c r="J36" i="3"/>
  <c r="K36" i="3" s="1"/>
  <c r="L36" i="3"/>
  <c r="M36" i="3"/>
  <c r="N36" i="3"/>
  <c r="O36" i="3" s="1"/>
  <c r="J37" i="3"/>
  <c r="K37" i="3" s="1"/>
  <c r="L37" i="3"/>
  <c r="M37" i="3"/>
  <c r="N37" i="3"/>
  <c r="O37" i="3"/>
  <c r="J38" i="3"/>
  <c r="K38" i="3" s="1"/>
  <c r="L38" i="3"/>
  <c r="M38" i="3"/>
  <c r="N38" i="3"/>
  <c r="O38" i="3" s="1"/>
  <c r="J39" i="3"/>
  <c r="K39" i="3" s="1"/>
  <c r="L39" i="3"/>
  <c r="M39" i="3"/>
  <c r="N39" i="3"/>
  <c r="O39" i="3"/>
  <c r="J40" i="3"/>
  <c r="K40" i="3" s="1"/>
  <c r="L40" i="3"/>
  <c r="M40" i="3"/>
  <c r="N40" i="3"/>
  <c r="O40" i="3" s="1"/>
  <c r="J41" i="3"/>
  <c r="K41" i="3" s="1"/>
  <c r="L41" i="3"/>
  <c r="M41" i="3"/>
  <c r="N41" i="3"/>
  <c r="O41" i="3"/>
  <c r="J42" i="3"/>
  <c r="K42" i="3" s="1"/>
  <c r="L42" i="3"/>
  <c r="M42" i="3"/>
  <c r="N42" i="3"/>
  <c r="O42" i="3" s="1"/>
  <c r="J43" i="3"/>
  <c r="K43" i="3" s="1"/>
  <c r="L43" i="3"/>
  <c r="M43" i="3"/>
  <c r="N43" i="3"/>
  <c r="O43" i="3"/>
  <c r="J44" i="3"/>
  <c r="K44" i="3" s="1"/>
  <c r="L44" i="3"/>
  <c r="M44" i="3"/>
  <c r="N44" i="3"/>
  <c r="O44" i="3" s="1"/>
  <c r="J45" i="3"/>
  <c r="K45" i="3" s="1"/>
  <c r="L45" i="3"/>
  <c r="M45" i="3"/>
  <c r="N45" i="3"/>
  <c r="O45" i="3"/>
  <c r="J46" i="3"/>
  <c r="K46" i="3" s="1"/>
  <c r="L46" i="3"/>
  <c r="M46" i="3"/>
  <c r="N46" i="3"/>
  <c r="O46" i="3" s="1"/>
  <c r="J47" i="3"/>
  <c r="K47" i="3" s="1"/>
  <c r="L47" i="3"/>
  <c r="M47" i="3"/>
  <c r="N47" i="3"/>
  <c r="O47" i="3"/>
  <c r="J48" i="3"/>
  <c r="K48" i="3" s="1"/>
  <c r="L48" i="3"/>
  <c r="M48" i="3"/>
  <c r="N48" i="3"/>
  <c r="O48" i="3" s="1"/>
  <c r="J49" i="3"/>
  <c r="K49" i="3" s="1"/>
  <c r="L49" i="3"/>
  <c r="M49" i="3"/>
  <c r="N49" i="3"/>
  <c r="O49" i="3"/>
  <c r="J50" i="3"/>
  <c r="K50" i="3" s="1"/>
  <c r="L50" i="3"/>
  <c r="M50" i="3"/>
  <c r="N50" i="3"/>
  <c r="O50" i="3" s="1"/>
  <c r="J51" i="3"/>
  <c r="K51" i="3" s="1"/>
  <c r="L51" i="3"/>
  <c r="M51" i="3"/>
  <c r="N51" i="3"/>
  <c r="O51" i="3"/>
  <c r="J52" i="3"/>
  <c r="K52" i="3" s="1"/>
  <c r="L52" i="3"/>
  <c r="M52" i="3"/>
  <c r="N52" i="3"/>
  <c r="O52" i="3" s="1"/>
  <c r="J53" i="3"/>
  <c r="K53" i="3" s="1"/>
  <c r="L53" i="3"/>
  <c r="M53" i="3"/>
  <c r="N53" i="3"/>
  <c r="O53" i="3"/>
  <c r="J54" i="3"/>
  <c r="K54" i="3" s="1"/>
  <c r="L54" i="3"/>
  <c r="M54" i="3"/>
  <c r="N54" i="3"/>
  <c r="O54" i="3" s="1"/>
  <c r="J55" i="3"/>
  <c r="K55" i="3" s="1"/>
  <c r="L55" i="3"/>
  <c r="M55" i="3"/>
  <c r="N55" i="3"/>
  <c r="O55" i="3"/>
  <c r="J56" i="3"/>
  <c r="K56" i="3" s="1"/>
  <c r="L56" i="3"/>
  <c r="M56" i="3"/>
  <c r="N56" i="3"/>
  <c r="O56" i="3" s="1"/>
  <c r="J57" i="3"/>
  <c r="K57" i="3" s="1"/>
  <c r="L57" i="3"/>
  <c r="M57" i="3"/>
  <c r="N57" i="3"/>
  <c r="O57" i="3"/>
  <c r="J58" i="3"/>
  <c r="K58" i="3" s="1"/>
  <c r="L58" i="3"/>
  <c r="M58" i="3"/>
  <c r="N58" i="3"/>
  <c r="O58" i="3" s="1"/>
  <c r="J59" i="3"/>
  <c r="K59" i="3" s="1"/>
  <c r="L59" i="3"/>
  <c r="M59" i="3"/>
  <c r="N59" i="3"/>
  <c r="O59" i="3"/>
  <c r="J60" i="3"/>
  <c r="K60" i="3" s="1"/>
  <c r="L60" i="3"/>
  <c r="M60" i="3"/>
  <c r="N60" i="3"/>
  <c r="O60" i="3" s="1"/>
  <c r="L3" i="43"/>
  <c r="J3" i="43"/>
  <c r="L3" i="42"/>
  <c r="J3" i="42"/>
  <c r="L3" i="39"/>
  <c r="J3" i="39"/>
  <c r="L3" i="34"/>
  <c r="J3" i="34"/>
  <c r="L3" i="28"/>
  <c r="J3" i="28"/>
  <c r="L3" i="23"/>
  <c r="J3" i="23"/>
  <c r="L3" i="19"/>
  <c r="J3" i="19"/>
  <c r="L3" i="18"/>
  <c r="J3" i="18"/>
  <c r="L3" i="17"/>
  <c r="J3" i="17"/>
  <c r="L3" i="15"/>
  <c r="J3" i="15"/>
  <c r="L3" i="14"/>
  <c r="J3" i="14"/>
  <c r="L3" i="12"/>
  <c r="J3" i="12"/>
  <c r="L3" i="11"/>
  <c r="J3" i="11"/>
  <c r="L3" i="7"/>
  <c r="J3" i="7"/>
  <c r="L3" i="6"/>
  <c r="J3" i="6"/>
  <c r="L3" i="3"/>
  <c r="J3" i="3"/>
  <c r="L3" i="10"/>
  <c r="J3" i="10"/>
  <c r="L3" i="5"/>
  <c r="J3" i="5"/>
  <c r="J11" i="5"/>
  <c r="L22" i="42" l="1"/>
  <c r="L23" i="42"/>
  <c r="L24" i="42"/>
  <c r="L25" i="42"/>
  <c r="L26" i="42"/>
  <c r="L27" i="42"/>
  <c r="L28" i="42"/>
  <c r="L29" i="42"/>
  <c r="L30" i="42"/>
  <c r="L31" i="42"/>
  <c r="L32" i="42"/>
  <c r="L33" i="42"/>
  <c r="L34" i="42"/>
  <c r="L35" i="42"/>
  <c r="L36" i="42"/>
  <c r="L37" i="42"/>
  <c r="L38" i="42"/>
  <c r="L39" i="42"/>
  <c r="L40" i="42"/>
  <c r="L41" i="42"/>
  <c r="L42" i="42"/>
  <c r="L43" i="42"/>
  <c r="L44" i="42"/>
  <c r="L45" i="42"/>
  <c r="L46" i="42"/>
  <c r="L47" i="42"/>
  <c r="L48" i="42"/>
  <c r="L49" i="42"/>
  <c r="L50" i="42"/>
  <c r="L51" i="42"/>
  <c r="L52" i="42"/>
  <c r="L53" i="42"/>
  <c r="L54" i="42"/>
  <c r="L55" i="42"/>
  <c r="L56" i="42"/>
  <c r="L57" i="42"/>
  <c r="L58" i="42"/>
  <c r="L59" i="42"/>
  <c r="L60" i="42"/>
  <c r="J11" i="15" l="1"/>
  <c r="K11" i="15" s="1"/>
  <c r="C4" i="43"/>
  <c r="C4" i="42"/>
  <c r="C4" i="39"/>
  <c r="C4" i="34"/>
  <c r="C4" i="28"/>
  <c r="C4" i="23"/>
  <c r="C4" i="19"/>
  <c r="C4" i="18"/>
  <c r="C4" i="17"/>
  <c r="C4" i="15"/>
  <c r="C4" i="14"/>
  <c r="C4" i="12"/>
  <c r="C4" i="11"/>
  <c r="C4" i="7"/>
  <c r="C4" i="6"/>
  <c r="C4" i="5"/>
  <c r="C4" i="10"/>
  <c r="C4" i="3"/>
  <c r="C6" i="3"/>
  <c r="C6" i="10"/>
  <c r="C6" i="5"/>
  <c r="C6" i="6"/>
  <c r="C6" i="7"/>
  <c r="C6" i="11"/>
  <c r="C6" i="12"/>
  <c r="C6" i="14"/>
  <c r="C6" i="15"/>
  <c r="C6" i="17"/>
  <c r="C6" i="18"/>
  <c r="C6" i="19"/>
  <c r="C6" i="23"/>
  <c r="C6" i="28"/>
  <c r="C6" i="34"/>
  <c r="C6" i="39"/>
  <c r="C6" i="42"/>
  <c r="C6" i="43"/>
  <c r="J11" i="3"/>
  <c r="K11" i="3" s="1"/>
  <c r="L11" i="3"/>
  <c r="M11" i="3" s="1"/>
  <c r="N11" i="3"/>
  <c r="O11" i="3" s="1"/>
  <c r="K11" i="10"/>
  <c r="L11" i="10"/>
  <c r="M11" i="10" s="1"/>
  <c r="N11" i="10"/>
  <c r="O11" i="10" s="1"/>
  <c r="K11" i="5"/>
  <c r="L11" i="5"/>
  <c r="M11" i="5" s="1"/>
  <c r="N11" i="5"/>
  <c r="O11" i="5" s="1"/>
  <c r="J11" i="6"/>
  <c r="K11" i="6" s="1"/>
  <c r="L11" i="6"/>
  <c r="M11" i="6" s="1"/>
  <c r="N11" i="6"/>
  <c r="O11" i="6" s="1"/>
  <c r="J11" i="7"/>
  <c r="K11" i="7" s="1"/>
  <c r="L11" i="7"/>
  <c r="M11" i="7" s="1"/>
  <c r="N11" i="7"/>
  <c r="O11" i="7" s="1"/>
  <c r="J11" i="11"/>
  <c r="K11" i="11" s="1"/>
  <c r="L11" i="11"/>
  <c r="M11" i="11" s="1"/>
  <c r="N11" i="11"/>
  <c r="O11" i="11" s="1"/>
  <c r="J11" i="12"/>
  <c r="K11" i="12" s="1"/>
  <c r="L11" i="12"/>
  <c r="M11" i="12" s="1"/>
  <c r="N11" i="12"/>
  <c r="O11" i="12" s="1"/>
  <c r="J11" i="14"/>
  <c r="K11" i="14" s="1"/>
  <c r="L11" i="14"/>
  <c r="M11" i="14" s="1"/>
  <c r="N11" i="14"/>
  <c r="O11" i="14" s="1"/>
  <c r="L11" i="15"/>
  <c r="M11" i="15" s="1"/>
  <c r="N11" i="15"/>
  <c r="O11" i="15" s="1"/>
  <c r="J11" i="17"/>
  <c r="K11" i="17" s="1"/>
  <c r="L11" i="17"/>
  <c r="M11" i="17" s="1"/>
  <c r="N11" i="17"/>
  <c r="O11" i="17" s="1"/>
  <c r="J11" i="18"/>
  <c r="K11" i="18" s="1"/>
  <c r="L11" i="18"/>
  <c r="M11" i="18" s="1"/>
  <c r="N11" i="18"/>
  <c r="O11" i="18" s="1"/>
  <c r="J11" i="19"/>
  <c r="K11" i="19" s="1"/>
  <c r="L11" i="19"/>
  <c r="M11" i="19" s="1"/>
  <c r="N11" i="19"/>
  <c r="O11" i="19" s="1"/>
  <c r="J11" i="23"/>
  <c r="K11" i="23" s="1"/>
  <c r="L11" i="23"/>
  <c r="M11" i="23" s="1"/>
  <c r="N11" i="23"/>
  <c r="O11" i="23" s="1"/>
  <c r="J11" i="28"/>
  <c r="K11" i="28" s="1"/>
  <c r="L11" i="28"/>
  <c r="M11" i="28" s="1"/>
  <c r="N11" i="28"/>
  <c r="O11" i="28" s="1"/>
  <c r="J11" i="34"/>
  <c r="K11" i="34" s="1"/>
  <c r="L11" i="34"/>
  <c r="M11" i="34" s="1"/>
  <c r="N11" i="34"/>
  <c r="O11" i="34" s="1"/>
  <c r="J11" i="39"/>
  <c r="K11" i="39" s="1"/>
  <c r="L11" i="39"/>
  <c r="M11" i="39" s="1"/>
  <c r="N11" i="39"/>
  <c r="O11" i="39" s="1"/>
  <c r="K22" i="42"/>
  <c r="M22" i="42"/>
  <c r="N22" i="42"/>
  <c r="O22" i="42" s="1"/>
  <c r="J23" i="42"/>
  <c r="K23" i="42" s="1"/>
  <c r="M23" i="42"/>
  <c r="N23" i="42"/>
  <c r="O23" i="42" s="1"/>
  <c r="J24" i="42"/>
  <c r="K24" i="42" s="1"/>
  <c r="M24" i="42"/>
  <c r="N24" i="42"/>
  <c r="O24" i="42" s="1"/>
  <c r="J25" i="42"/>
  <c r="K25" i="42" s="1"/>
  <c r="M25" i="42"/>
  <c r="N25" i="42"/>
  <c r="O25" i="42" s="1"/>
  <c r="J26" i="42"/>
  <c r="K26" i="42" s="1"/>
  <c r="M26" i="42"/>
  <c r="N26" i="42"/>
  <c r="O26" i="42" s="1"/>
  <c r="J27" i="42"/>
  <c r="K27" i="42" s="1"/>
  <c r="M27" i="42"/>
  <c r="N27" i="42"/>
  <c r="O27" i="42" s="1"/>
  <c r="J28" i="42"/>
  <c r="K28" i="42" s="1"/>
  <c r="M28" i="42"/>
  <c r="N28" i="42"/>
  <c r="O28" i="42" s="1"/>
  <c r="J29" i="42"/>
  <c r="K29" i="42" s="1"/>
  <c r="M29" i="42"/>
  <c r="N29" i="42"/>
  <c r="O29" i="42" s="1"/>
  <c r="J30" i="42"/>
  <c r="K30" i="42" s="1"/>
  <c r="M30" i="42"/>
  <c r="N30" i="42"/>
  <c r="O30" i="42" s="1"/>
  <c r="J31" i="42"/>
  <c r="K31" i="42" s="1"/>
  <c r="M31" i="42"/>
  <c r="N31" i="42"/>
  <c r="O31" i="42" s="1"/>
  <c r="J32" i="42"/>
  <c r="K32" i="42" s="1"/>
  <c r="M32" i="42"/>
  <c r="N32" i="42"/>
  <c r="O32" i="42" s="1"/>
  <c r="J33" i="42"/>
  <c r="K33" i="42" s="1"/>
  <c r="M33" i="42"/>
  <c r="N33" i="42"/>
  <c r="O33" i="42" s="1"/>
  <c r="J34" i="42"/>
  <c r="K34" i="42" s="1"/>
  <c r="M34" i="42"/>
  <c r="N34" i="42"/>
  <c r="O34" i="42" s="1"/>
  <c r="J35" i="42"/>
  <c r="K35" i="42" s="1"/>
  <c r="M35" i="42"/>
  <c r="N35" i="42"/>
  <c r="O35" i="42" s="1"/>
  <c r="J36" i="42"/>
  <c r="K36" i="42" s="1"/>
  <c r="M36" i="42"/>
  <c r="N36" i="42"/>
  <c r="O36" i="42" s="1"/>
  <c r="J37" i="42"/>
  <c r="K37" i="42" s="1"/>
  <c r="M37" i="42"/>
  <c r="N37" i="42"/>
  <c r="O37" i="42" s="1"/>
  <c r="J38" i="42"/>
  <c r="K38" i="42" s="1"/>
  <c r="M38" i="42"/>
  <c r="N38" i="42"/>
  <c r="O38" i="42" s="1"/>
  <c r="J39" i="42"/>
  <c r="K39" i="42" s="1"/>
  <c r="M39" i="42"/>
  <c r="N39" i="42"/>
  <c r="O39" i="42" s="1"/>
  <c r="J40" i="42"/>
  <c r="K40" i="42" s="1"/>
  <c r="M40" i="42"/>
  <c r="N40" i="42"/>
  <c r="O40" i="42" s="1"/>
  <c r="J41" i="42"/>
  <c r="K41" i="42" s="1"/>
  <c r="M41" i="42"/>
  <c r="N41" i="42"/>
  <c r="O41" i="42" s="1"/>
  <c r="J42" i="42"/>
  <c r="K42" i="42" s="1"/>
  <c r="M42" i="42"/>
  <c r="N42" i="42"/>
  <c r="O42" i="42" s="1"/>
  <c r="J43" i="42"/>
  <c r="K43" i="42" s="1"/>
  <c r="M43" i="42"/>
  <c r="N43" i="42"/>
  <c r="O43" i="42" s="1"/>
  <c r="J44" i="42"/>
  <c r="K44" i="42" s="1"/>
  <c r="M44" i="42"/>
  <c r="N44" i="42"/>
  <c r="O44" i="42" s="1"/>
  <c r="J45" i="42"/>
  <c r="K45" i="42" s="1"/>
  <c r="M45" i="42"/>
  <c r="N45" i="42"/>
  <c r="O45" i="42" s="1"/>
  <c r="J46" i="42"/>
  <c r="K46" i="42" s="1"/>
  <c r="M46" i="42"/>
  <c r="N46" i="42"/>
  <c r="O46" i="42" s="1"/>
  <c r="J47" i="42"/>
  <c r="K47" i="42" s="1"/>
  <c r="M47" i="42"/>
  <c r="N47" i="42"/>
  <c r="O47" i="42" s="1"/>
  <c r="J48" i="42"/>
  <c r="K48" i="42" s="1"/>
  <c r="M48" i="42"/>
  <c r="N48" i="42"/>
  <c r="O48" i="42" s="1"/>
  <c r="J49" i="42"/>
  <c r="K49" i="42" s="1"/>
  <c r="M49" i="42"/>
  <c r="N49" i="42"/>
  <c r="O49" i="42" s="1"/>
  <c r="J50" i="42"/>
  <c r="K50" i="42" s="1"/>
  <c r="M50" i="42"/>
  <c r="N50" i="42"/>
  <c r="O50" i="42" s="1"/>
  <c r="J51" i="42"/>
  <c r="K51" i="42" s="1"/>
  <c r="M51" i="42"/>
  <c r="N51" i="42"/>
  <c r="O51" i="42" s="1"/>
  <c r="J52" i="42"/>
  <c r="K52" i="42" s="1"/>
  <c r="M52" i="42"/>
  <c r="N52" i="42"/>
  <c r="O52" i="42" s="1"/>
  <c r="J53" i="42"/>
  <c r="K53" i="42" s="1"/>
  <c r="M53" i="42"/>
  <c r="N53" i="42"/>
  <c r="O53" i="42" s="1"/>
  <c r="J54" i="42"/>
  <c r="K54" i="42" s="1"/>
  <c r="M54" i="42"/>
  <c r="N54" i="42"/>
  <c r="O54" i="42" s="1"/>
  <c r="J55" i="42"/>
  <c r="K55" i="42" s="1"/>
  <c r="M55" i="42"/>
  <c r="N55" i="42"/>
  <c r="O55" i="42" s="1"/>
  <c r="J56" i="42"/>
  <c r="K56" i="42" s="1"/>
  <c r="M56" i="42"/>
  <c r="N56" i="42"/>
  <c r="O56" i="42" s="1"/>
  <c r="J57" i="42"/>
  <c r="K57" i="42" s="1"/>
  <c r="M57" i="42"/>
  <c r="N57" i="42"/>
  <c r="O57" i="42" s="1"/>
  <c r="J58" i="42"/>
  <c r="K58" i="42" s="1"/>
  <c r="M58" i="42"/>
  <c r="N58" i="42"/>
  <c r="O58" i="42" s="1"/>
  <c r="J59" i="42"/>
  <c r="K59" i="42" s="1"/>
  <c r="M59" i="42"/>
  <c r="N59" i="42"/>
  <c r="O59" i="42" s="1"/>
  <c r="L11" i="43"/>
  <c r="M11" i="43" s="1"/>
  <c r="N11" i="43"/>
  <c r="O11" i="43" s="1"/>
  <c r="C6" i="45" l="1"/>
  <c r="C7" i="45"/>
  <c r="C8" i="45"/>
  <c r="C9" i="45"/>
  <c r="C10" i="45"/>
  <c r="C11" i="45"/>
  <c r="C12" i="45"/>
  <c r="C13" i="45"/>
  <c r="C14" i="45"/>
  <c r="C15" i="45"/>
  <c r="C16" i="45"/>
  <c r="C17" i="45"/>
  <c r="C18" i="45"/>
  <c r="C19" i="45"/>
  <c r="C20" i="45"/>
  <c r="C21" i="45"/>
  <c r="C22" i="45"/>
  <c r="C23" i="45"/>
  <c r="J60" i="42" l="1"/>
  <c r="K60" i="42" s="1"/>
  <c r="M60" i="42"/>
  <c r="N60" i="42"/>
  <c r="O60" i="42" s="1"/>
  <c r="G10" i="43" l="1"/>
  <c r="J10" i="43" l="1"/>
  <c r="O10" i="43"/>
  <c r="H23" i="45" s="1"/>
  <c r="N10" i="43"/>
  <c r="I23" i="45" l="1"/>
  <c r="K10" i="43"/>
  <c r="D23" i="45" s="1"/>
  <c r="E23" i="45" s="1"/>
  <c r="M10" i="43"/>
  <c r="F23" i="45" s="1"/>
  <c r="G23" i="45" s="1"/>
  <c r="L10" i="43"/>
  <c r="J23" i="45" l="1"/>
  <c r="N10" i="42"/>
  <c r="J10" i="42"/>
  <c r="G10" i="42"/>
  <c r="N10" i="39"/>
  <c r="G10" i="39"/>
  <c r="O10" i="42" l="1"/>
  <c r="H22" i="45" s="1"/>
  <c r="I22" i="45" s="1"/>
  <c r="K10" i="42"/>
  <c r="D22" i="45" s="1"/>
  <c r="E22" i="45" s="1"/>
  <c r="M10" i="42"/>
  <c r="F22" i="45" s="1"/>
  <c r="G22" i="45" s="1"/>
  <c r="O10" i="39"/>
  <c r="H21" i="45" s="1"/>
  <c r="I21" i="45" s="1"/>
  <c r="J10" i="39"/>
  <c r="J22" i="45" l="1"/>
  <c r="L10" i="42"/>
  <c r="L10" i="39"/>
  <c r="K10" i="39"/>
  <c r="D21" i="45" s="1"/>
  <c r="E21" i="45" s="1"/>
  <c r="M10" i="39"/>
  <c r="F21" i="45" s="1"/>
  <c r="G21" i="45" s="1"/>
  <c r="J21" i="45" l="1"/>
  <c r="O10" i="34" l="1"/>
  <c r="H20" i="45" s="1"/>
  <c r="I20" i="45" s="1"/>
  <c r="N10" i="34"/>
  <c r="J10" i="34"/>
  <c r="G10" i="34"/>
  <c r="M10" i="34" l="1"/>
  <c r="F20" i="45" s="1"/>
  <c r="G20" i="45" s="1"/>
  <c r="K10" i="34" l="1"/>
  <c r="D20" i="45" s="1"/>
  <c r="E20" i="45" s="1"/>
  <c r="L10" i="34"/>
  <c r="J20" i="45" l="1"/>
  <c r="N10" i="28"/>
  <c r="G10" i="28"/>
  <c r="N10" i="23"/>
  <c r="J10" i="23"/>
  <c r="G10" i="23"/>
  <c r="O10" i="28" l="1"/>
  <c r="H19" i="45" s="1"/>
  <c r="I19" i="45" s="1"/>
  <c r="J10" i="28"/>
  <c r="O10" i="23"/>
  <c r="H18" i="45" s="1"/>
  <c r="I18" i="45" s="1"/>
  <c r="K10" i="28" l="1"/>
  <c r="D19" i="45" s="1"/>
  <c r="E19" i="45" s="1"/>
  <c r="M10" i="28"/>
  <c r="F19" i="45" s="1"/>
  <c r="G19" i="45" s="1"/>
  <c r="L10" i="28"/>
  <c r="K10" i="23"/>
  <c r="D18" i="45" s="1"/>
  <c r="E18" i="45" s="1"/>
  <c r="M10" i="23"/>
  <c r="F18" i="45" s="1"/>
  <c r="G18" i="45" s="1"/>
  <c r="L10" i="23"/>
  <c r="J18" i="45" l="1"/>
  <c r="J19" i="45"/>
  <c r="G10" i="19"/>
  <c r="G10" i="18"/>
  <c r="G10" i="17"/>
  <c r="G10" i="15"/>
  <c r="G10" i="14"/>
  <c r="G10" i="12"/>
  <c r="G10" i="11"/>
  <c r="G10" i="7"/>
  <c r="G10" i="6"/>
  <c r="G10" i="5"/>
  <c r="G10" i="10"/>
  <c r="G10" i="3"/>
  <c r="N10" i="7" l="1"/>
  <c r="J10" i="6"/>
  <c r="N10" i="3"/>
  <c r="O10" i="5"/>
  <c r="H8" i="45" s="1"/>
  <c r="I8" i="45" s="1"/>
  <c r="N10" i="6"/>
  <c r="O10" i="12"/>
  <c r="H12" i="45" s="1"/>
  <c r="I12" i="45" s="1"/>
  <c r="O10" i="18"/>
  <c r="H16" i="45" s="1"/>
  <c r="I16" i="45" s="1"/>
  <c r="N10" i="18"/>
  <c r="N10" i="10"/>
  <c r="J10" i="3"/>
  <c r="J10" i="7"/>
  <c r="O10" i="7"/>
  <c r="H10" i="45" s="1"/>
  <c r="I10" i="45" s="1"/>
  <c r="O10" i="17"/>
  <c r="H15" i="45" s="1"/>
  <c r="I15" i="45" s="1"/>
  <c r="N10" i="17"/>
  <c r="N10" i="11"/>
  <c r="J10" i="18"/>
  <c r="N10" i="19"/>
  <c r="O10" i="19"/>
  <c r="H17" i="45" s="1"/>
  <c r="I17" i="45" s="1"/>
  <c r="O10" i="15"/>
  <c r="H14" i="45" s="1"/>
  <c r="I14" i="45" s="1"/>
  <c r="J10" i="17"/>
  <c r="J10" i="19"/>
  <c r="J10" i="15"/>
  <c r="N10" i="15"/>
  <c r="O10" i="14"/>
  <c r="H13" i="45" s="1"/>
  <c r="I13" i="45" s="1"/>
  <c r="J10" i="14"/>
  <c r="N10" i="14"/>
  <c r="J10" i="12"/>
  <c r="N10" i="12"/>
  <c r="O10" i="11"/>
  <c r="H11" i="45" s="1"/>
  <c r="I11" i="45" s="1"/>
  <c r="J10" i="11"/>
  <c r="O10" i="6"/>
  <c r="H9" i="45" s="1"/>
  <c r="I9" i="45" s="1"/>
  <c r="J10" i="5"/>
  <c r="N10" i="5"/>
  <c r="O10" i="10"/>
  <c r="H7" i="45" s="1"/>
  <c r="I7" i="45" s="1"/>
  <c r="J10" i="10"/>
  <c r="O10" i="3"/>
  <c r="H6" i="45" s="1"/>
  <c r="H24" i="45" l="1" a="1"/>
  <c r="H24" i="45" s="1"/>
  <c r="I6" i="45"/>
  <c r="K10" i="12"/>
  <c r="D12" i="45" s="1"/>
  <c r="E12" i="45" s="1"/>
  <c r="M10" i="12"/>
  <c r="F12" i="45" s="1"/>
  <c r="G12" i="45" s="1"/>
  <c r="K10" i="3"/>
  <c r="D6" i="45" s="1"/>
  <c r="K10" i="7"/>
  <c r="D10" i="45" s="1"/>
  <c r="E10" i="45" s="1"/>
  <c r="K10" i="14"/>
  <c r="D13" i="45" s="1"/>
  <c r="E13" i="45" s="1"/>
  <c r="K10" i="17"/>
  <c r="D15" i="45" s="1"/>
  <c r="E15" i="45" s="1"/>
  <c r="M10" i="19"/>
  <c r="F17" i="45" s="1"/>
  <c r="G17" i="45" s="1"/>
  <c r="M10" i="6"/>
  <c r="F9" i="45" s="1"/>
  <c r="G9" i="45" s="1"/>
  <c r="M10" i="14"/>
  <c r="F13" i="45" s="1"/>
  <c r="G13" i="45" s="1"/>
  <c r="K10" i="5"/>
  <c r="D8" i="45" s="1"/>
  <c r="E8" i="45" s="1"/>
  <c r="M10" i="11"/>
  <c r="F11" i="45" s="1"/>
  <c r="G11" i="45" s="1"/>
  <c r="K10" i="6"/>
  <c r="D9" i="45" s="1"/>
  <c r="E9" i="45" s="1"/>
  <c r="K10" i="11"/>
  <c r="D11" i="45" s="1"/>
  <c r="E11" i="45" s="1"/>
  <c r="K10" i="18"/>
  <c r="D16" i="45" s="1"/>
  <c r="E16" i="45" s="1"/>
  <c r="L10" i="19"/>
  <c r="K10" i="19"/>
  <c r="D17" i="45" s="1"/>
  <c r="E17" i="45" s="1"/>
  <c r="M10" i="18"/>
  <c r="F16" i="45" s="1"/>
  <c r="G16" i="45" s="1"/>
  <c r="L10" i="18"/>
  <c r="M10" i="17"/>
  <c r="F15" i="45" s="1"/>
  <c r="G15" i="45" s="1"/>
  <c r="L10" i="17"/>
  <c r="L10" i="15"/>
  <c r="K10" i="15"/>
  <c r="D14" i="45" s="1"/>
  <c r="E14" i="45" s="1"/>
  <c r="M10" i="15"/>
  <c r="F14" i="45" s="1"/>
  <c r="G14" i="45" s="1"/>
  <c r="L10" i="14"/>
  <c r="L10" i="12"/>
  <c r="L10" i="11"/>
  <c r="L10" i="7"/>
  <c r="M10" i="7"/>
  <c r="F10" i="45" s="1"/>
  <c r="G10" i="45" s="1"/>
  <c r="L10" i="6"/>
  <c r="M10" i="5"/>
  <c r="F8" i="45" s="1"/>
  <c r="G8" i="45" s="1"/>
  <c r="L10" i="5"/>
  <c r="K10" i="10"/>
  <c r="D7" i="45" s="1"/>
  <c r="E7" i="45" s="1"/>
  <c r="L10" i="10"/>
  <c r="M10" i="10"/>
  <c r="F7" i="45" s="1"/>
  <c r="G7" i="45" s="1"/>
  <c r="L10" i="3"/>
  <c r="M10" i="3"/>
  <c r="F6" i="45" s="1"/>
  <c r="D24" i="45" l="1" a="1"/>
  <c r="D24" i="45" s="1"/>
  <c r="I24" i="45" a="1"/>
  <c r="I24" i="45" s="1"/>
  <c r="F24" i="45" a="1"/>
  <c r="F24" i="45" s="1"/>
  <c r="G6" i="45"/>
  <c r="J17" i="45"/>
  <c r="J10" i="45"/>
  <c r="J12" i="45"/>
  <c r="J16" i="45"/>
  <c r="E6" i="45"/>
  <c r="J6" i="45"/>
  <c r="J7" i="45"/>
  <c r="J11" i="45"/>
  <c r="J8" i="45"/>
  <c r="J15" i="45"/>
  <c r="J14" i="45"/>
  <c r="J9" i="45"/>
  <c r="J13" i="45"/>
  <c r="G24" i="45" l="1" a="1"/>
  <c r="G24" i="45" s="1"/>
  <c r="E24" i="45" a="1"/>
  <c r="E24" i="45" s="1"/>
  <c r="J24" i="4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01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01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01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01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02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02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02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02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03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03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03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03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04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04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04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04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05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05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05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05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06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06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06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06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07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07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07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07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0B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0B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0B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0B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0C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0C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0C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0C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0E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0E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0E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0E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0F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0F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0F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0F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10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10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10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10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11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11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11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11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13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13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13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13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19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19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19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19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1F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1F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1F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1F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22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22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22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22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Dominik Andrzej</author>
  </authors>
  <commentList>
    <comment ref="E7" authorId="0" shapeId="0" xr:uid="{00000000-0006-0000-2300-000001000000}">
      <text>
        <r>
          <rPr>
            <sz val="9"/>
            <color indexed="81"/>
            <rFont val="Tahoma"/>
            <family val="2"/>
            <charset val="238"/>
          </rPr>
          <t xml:space="preserve">Zaznaczyć odpowiednio poprzez wstawienie w danej pozycji np. znaku </t>
        </r>
        <r>
          <rPr>
            <b/>
            <sz val="9"/>
            <color indexed="81"/>
            <rFont val="Tahoma"/>
            <family val="2"/>
            <charset val="238"/>
          </rPr>
          <t>"x"</t>
        </r>
        <r>
          <rPr>
            <sz val="9"/>
            <color indexed="81"/>
            <rFont val="Tahoma"/>
            <family val="2"/>
            <charset val="238"/>
          </rPr>
          <t xml:space="preserve"> 
w dostępie do terminala  lub postoju.
</t>
        </r>
        <r>
          <rPr>
            <b/>
            <sz val="9"/>
            <color indexed="81"/>
            <rFont val="Tahoma"/>
            <family val="2"/>
            <charset val="238"/>
          </rPr>
          <t>Zaznaczenie odpowiedniej pozycji spowoduje wyliczenie kosztu. Podać dane w osobnych wierszach dla dostępu do terminala lub postoju.</t>
        </r>
      </text>
    </comment>
    <comment ref="B8" authorId="0" shapeId="0" xr:uid="{00000000-0006-0000-2300-000002000000}">
      <text>
        <r>
          <rPr>
            <sz val="9"/>
            <color indexed="81"/>
            <rFont val="Tahoma"/>
            <family val="2"/>
            <charset val="238"/>
          </rPr>
          <t>Przy wprowadzaniu daty i godz. zaleca się używać wydzielonej klawiatury numerycznej.
W pierwszym dniu miesiąca naliczenie może się zaczynać max od godz. 00:00</t>
        </r>
      </text>
    </comment>
    <comment ref="E8" authorId="0" shapeId="0" xr:uid="{00000000-0006-0000-2300-000003000000}">
      <text>
        <r>
          <rPr>
            <b/>
            <sz val="9"/>
            <color indexed="81"/>
            <rFont val="Tahoma"/>
            <family val="2"/>
            <charset val="238"/>
          </rPr>
          <t xml:space="preserve">W przypadku kontynuacji dostępu do terminala w kolejnym miesiącu należy skopiować do tej kolumny z poprzedniego sprawozdania liczbę godzin dostępu do 12h rozliczonych za poprzedni miesiąc. 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I8" authorId="0" shapeId="0" xr:uid="{00000000-0006-0000-2300-000004000000}">
      <text>
        <r>
          <rPr>
            <sz val="9"/>
            <color indexed="81"/>
            <rFont val="Tahoma"/>
            <family val="2"/>
            <charset val="238"/>
          </rPr>
          <t xml:space="preserve">Wypełniać w razie potrzeby zamieszczenia uwagi itp. lub potrzeby 
 CARGOTOR
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<sst xmlns="http://schemas.openxmlformats.org/spreadsheetml/2006/main" count="714" uniqueCount="99">
  <si>
    <t>Zestawienie: Pozostałe lokalizacje</t>
  </si>
  <si>
    <t>Kod punktu:</t>
  </si>
  <si>
    <t xml:space="preserve">Wykaz za okres: </t>
  </si>
  <si>
    <t xml:space="preserve">Załącznik nr 1 </t>
  </si>
  <si>
    <t>Stawki:</t>
  </si>
  <si>
    <t xml:space="preserve"> Dostęp do terminali towarowych do 12 h (Dotyczy lokomotywa; wagon/godzinę)</t>
  </si>
  <si>
    <t xml:space="preserve">Lokalizacja: </t>
  </si>
  <si>
    <t xml:space="preserve"> Dostęp do terminali towarowych powyżej 12 h (Dotyczy lokomotywa; wagon/godzinę)</t>
  </si>
  <si>
    <t>Przewoźnik:</t>
  </si>
  <si>
    <t>ZAZNACZYĆ</t>
  </si>
  <si>
    <t>Kod usługi:</t>
  </si>
  <si>
    <t>018</t>
  </si>
  <si>
    <t>019</t>
  </si>
  <si>
    <t>020</t>
  </si>
  <si>
    <t>Postój do 12 h i powyżej 12 h (dotyczy lokomotywa/wagon/godzina)</t>
  </si>
  <si>
    <t>LP</t>
  </si>
  <si>
    <t>Data i godzina podstawienia/ zajęcia toru
(rr-mm-dd gg:mm)</t>
  </si>
  <si>
    <t>Data i godzina zabrania/ zwolnienia toru
(rr-mm-dd gg:mm)</t>
  </si>
  <si>
    <t>Nr pociągu</t>
  </si>
  <si>
    <t>Dostęp do terminali</t>
  </si>
  <si>
    <t>Postój</t>
  </si>
  <si>
    <t>Ilość lokomotyw / wagonów (szt)</t>
  </si>
  <si>
    <t>Tor (nr)</t>
  </si>
  <si>
    <t>Inne</t>
  </si>
  <si>
    <t>Postój do 12 h i powyżej 
12 h (dot. lokomotywa; wagon / godzina)</t>
  </si>
  <si>
    <t xml:space="preserve">Ilość godz. </t>
  </si>
  <si>
    <t>Razem</t>
  </si>
  <si>
    <t>Kod kontrahenta</t>
  </si>
  <si>
    <t>Nr konrahenta</t>
  </si>
  <si>
    <t>Nr umowy</t>
  </si>
  <si>
    <t>Rejon</t>
  </si>
  <si>
    <t>Kod indeksu</t>
  </si>
  <si>
    <t>Lokalizacja</t>
  </si>
  <si>
    <t>Data</t>
  </si>
  <si>
    <t>Liczba wagon/godz w poszczególnych lokalizacjach do 12 h</t>
  </si>
  <si>
    <t>Liczba wagon/godz w poszczególnych lokalizacjach powyżej 12 h</t>
  </si>
  <si>
    <t xml:space="preserve"> RAZEM</t>
  </si>
  <si>
    <t>Ilość</t>
  </si>
  <si>
    <t>Wartość netto</t>
  </si>
  <si>
    <t>010</t>
  </si>
  <si>
    <t>011</t>
  </si>
  <si>
    <t>Gomunice</t>
  </si>
  <si>
    <t>012</t>
  </si>
  <si>
    <t>Ozorków</t>
  </si>
  <si>
    <t>014</t>
  </si>
  <si>
    <t>Pabianice</t>
  </si>
  <si>
    <t>015</t>
  </si>
  <si>
    <t>Piotrków Trybunalski</t>
  </si>
  <si>
    <t>016</t>
  </si>
  <si>
    <t>Tomaszów Mazowiecki</t>
  </si>
  <si>
    <t>017</t>
  </si>
  <si>
    <t>Zgierz</t>
  </si>
  <si>
    <t>Ciechanów</t>
  </si>
  <si>
    <t>021</t>
  </si>
  <si>
    <t>022</t>
  </si>
  <si>
    <t>Olecko</t>
  </si>
  <si>
    <t>023</t>
  </si>
  <si>
    <t>Sokółka</t>
  </si>
  <si>
    <t>Warszawa Białołęka</t>
  </si>
  <si>
    <t>026</t>
  </si>
  <si>
    <t>Suwałki</t>
  </si>
  <si>
    <t>Białystok Fabryczny</t>
  </si>
  <si>
    <t>Białystok Fabryczna</t>
  </si>
  <si>
    <t>SUMA</t>
  </si>
  <si>
    <t>Spytkowice</t>
  </si>
  <si>
    <t>Sporządził/a</t>
  </si>
  <si>
    <t>Nowy Sącz</t>
  </si>
  <si>
    <t>Brzoza Bydgoska</t>
  </si>
  <si>
    <t>Poddębice</t>
  </si>
  <si>
    <t>Rybnik</t>
  </si>
  <si>
    <t>Nekla</t>
  </si>
  <si>
    <t xml:space="preserve"> Dostęp do terminali towarowych do 12 h 
(Dot. lokomotywa; wagon/godzinę)</t>
  </si>
  <si>
    <t xml:space="preserve"> Dostęp do terminali towarowych powyżej 12 h (Dot. lokomotywa; wagon/godzinę)</t>
  </si>
  <si>
    <t>S-011</t>
  </si>
  <si>
    <t>S-012</t>
  </si>
  <si>
    <t>S-014</t>
  </si>
  <si>
    <t>S-015</t>
  </si>
  <si>
    <t>S-016</t>
  </si>
  <si>
    <t>S-017</t>
  </si>
  <si>
    <t>S-018</t>
  </si>
  <si>
    <t>S-022</t>
  </si>
  <si>
    <t>S-023</t>
  </si>
  <si>
    <t>S-025</t>
  </si>
  <si>
    <t>S-026</t>
  </si>
  <si>
    <t>S-027</t>
  </si>
  <si>
    <t>Umowa:</t>
  </si>
  <si>
    <t>S-031</t>
  </si>
  <si>
    <t>S-036</t>
  </si>
  <si>
    <t>S-043</t>
  </si>
  <si>
    <t>S-049</t>
  </si>
  <si>
    <t>S-052</t>
  </si>
  <si>
    <t>S-053</t>
  </si>
  <si>
    <t>Pozostałe lokalizacje</t>
  </si>
  <si>
    <t>Nr kancelaryjny</t>
  </si>
  <si>
    <t>013</t>
  </si>
  <si>
    <t>028</t>
  </si>
  <si>
    <t>029</t>
  </si>
  <si>
    <t>030</t>
  </si>
  <si>
    <t>Grudzień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</si>
</sst>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/mm/dd\ hh:mm"/>
    <numFmt numFmtId="165" formatCode="#,##0.00\ &quot;zł&quot;"/>
  </numFmts>
  <fonts count="3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20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11"/>
      <name val="Calibri"/>
      <family val="2"/>
      <charset val="238"/>
    </font>
    <font>
      <b/>
      <sz val="10"/>
      <name val="Calibri"/>
      <family val="2"/>
      <charset val="238"/>
      <scheme val="minor"/>
    </font>
    <font>
      <b/>
      <sz val="8"/>
      <color rgb="FFFF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8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0"/>
      <name val="Calibri"/>
      <family val="2"/>
      <charset val="238"/>
    </font>
    <font>
      <b/>
      <sz val="14"/>
      <name val="Calibri"/>
      <family val="2"/>
      <charset val="238"/>
    </font>
    <font>
      <b/>
      <sz val="16"/>
      <name val="Calibri"/>
      <family val="2"/>
      <charset val="238"/>
    </font>
    <font>
      <b/>
      <sz val="9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9"/>
      <name val="Calibri"/>
      <family val="2"/>
      <charset val="238"/>
    </font>
    <font>
      <b/>
      <i/>
      <sz val="10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</font>
    <font>
      <b/>
      <i/>
      <sz val="14"/>
      <color rgb="FF000000"/>
      <name val="Calibri"/>
      <family val="2"/>
      <charset val="238"/>
    </font>
    <font>
      <b/>
      <i/>
      <sz val="14"/>
      <color theme="1"/>
      <name val="Calibri"/>
      <family val="2"/>
      <charset val="238"/>
    </font>
    <font>
      <sz val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66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4" fillId="0" borderId="0"/>
    <xf numFmtId="0" fontId="15" fillId="0" borderId="0"/>
  </cellStyleXfs>
  <cellXfs count="128">
    <xf numFmtId="0" fontId="0" fillId="0" borderId="0" xfId="0"/>
    <xf numFmtId="14" fontId="0" fillId="0" borderId="0" xfId="0" applyNumberForma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10" fontId="0" fillId="0" borderId="0" xfId="1" applyNumberFormat="1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14" fillId="0" borderId="0" xfId="4" applyAlignment="1">
      <alignment horizontal="center" vertical="center"/>
    </xf>
    <xf numFmtId="0" fontId="4" fillId="0" borderId="0" xfId="4" applyFont="1"/>
    <xf numFmtId="0" fontId="14" fillId="0" borderId="0" xfId="4"/>
    <xf numFmtId="0" fontId="3" fillId="0" borderId="0" xfId="4" applyFont="1"/>
    <xf numFmtId="14" fontId="3" fillId="0" borderId="0" xfId="4" applyNumberFormat="1" applyFont="1"/>
    <xf numFmtId="0" fontId="1" fillId="0" borderId="0" xfId="2"/>
    <xf numFmtId="49" fontId="14" fillId="2" borderId="0" xfId="4" applyNumberFormat="1" applyFill="1" applyAlignment="1">
      <alignment horizontal="center" vertical="center"/>
    </xf>
    <xf numFmtId="0" fontId="15" fillId="0" borderId="0" xfId="5"/>
    <xf numFmtId="4" fontId="0" fillId="0" borderId="0" xfId="0" applyNumberFormat="1"/>
    <xf numFmtId="2" fontId="0" fillId="2" borderId="4" xfId="0" applyNumberFormat="1" applyFill="1" applyBorder="1" applyAlignment="1" applyProtection="1">
      <alignment horizontal="center" vertical="center"/>
      <protection locked="0"/>
    </xf>
    <xf numFmtId="164" fontId="8" fillId="2" borderId="2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 applyProtection="1">
      <alignment horizontal="left" vertical="center" wrapText="1"/>
      <protection locked="0"/>
    </xf>
    <xf numFmtId="0" fontId="9" fillId="2" borderId="2" xfId="0" applyFont="1" applyFill="1" applyBorder="1" applyAlignment="1" applyProtection="1">
      <alignment horizontal="left" vertical="center"/>
      <protection locked="0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164" fontId="8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9" fillId="2" borderId="4" xfId="0" applyFont="1" applyFill="1" applyBorder="1" applyAlignment="1" applyProtection="1">
      <alignment horizontal="left" vertical="center"/>
      <protection locked="0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2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6" fillId="0" borderId="0" xfId="0" applyFont="1" applyAlignment="1">
      <alignment horizontal="left" vertical="center"/>
    </xf>
    <xf numFmtId="49" fontId="17" fillId="0" borderId="0" xfId="4" applyNumberFormat="1" applyFont="1" applyAlignment="1">
      <alignment horizontal="center" vertical="center"/>
    </xf>
    <xf numFmtId="0" fontId="18" fillId="0" borderId="6" xfId="0" applyFont="1" applyBorder="1" applyAlignment="1" applyProtection="1">
      <alignment horizontal="center" vertical="center"/>
      <protection locked="0"/>
    </xf>
    <xf numFmtId="0" fontId="18" fillId="0" borderId="7" xfId="0" applyFont="1" applyBorder="1" applyAlignment="1" applyProtection="1">
      <alignment horizontal="center" vertical="center"/>
      <protection locked="0"/>
    </xf>
    <xf numFmtId="0" fontId="18" fillId="0" borderId="8" xfId="0" applyFont="1" applyBorder="1" applyAlignment="1" applyProtection="1">
      <alignment horizontal="center" vertical="center"/>
      <protection locked="0"/>
    </xf>
    <xf numFmtId="0" fontId="18" fillId="0" borderId="2" xfId="0" applyFont="1" applyBorder="1" applyAlignment="1" applyProtection="1">
      <alignment horizontal="center" vertical="center"/>
      <protection locked="0"/>
    </xf>
    <xf numFmtId="0" fontId="15" fillId="0" borderId="2" xfId="5" applyBorder="1" applyAlignment="1" applyProtection="1">
      <alignment horizontal="center" vertical="center"/>
      <protection locked="0"/>
    </xf>
    <xf numFmtId="2" fontId="5" fillId="5" borderId="12" xfId="0" applyNumberFormat="1" applyFont="1" applyFill="1" applyBorder="1" applyAlignment="1">
      <alignment horizontal="center" vertical="center"/>
    </xf>
    <xf numFmtId="2" fontId="5" fillId="5" borderId="12" xfId="0" applyNumberFormat="1" applyFont="1" applyFill="1" applyBorder="1" applyAlignment="1">
      <alignment horizontal="center" vertical="center" wrapText="1"/>
    </xf>
    <xf numFmtId="0" fontId="22" fillId="5" borderId="12" xfId="0" applyFont="1" applyFill="1" applyBorder="1" applyAlignment="1">
      <alignment horizontal="center" vertical="center"/>
    </xf>
    <xf numFmtId="2" fontId="25" fillId="5" borderId="12" xfId="0" applyNumberFormat="1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/>
    </xf>
    <xf numFmtId="2" fontId="8" fillId="3" borderId="2" xfId="0" applyNumberFormat="1" applyFont="1" applyFill="1" applyBorder="1" applyAlignment="1" applyProtection="1">
      <alignment horizontal="right" vertical="center"/>
      <protection hidden="1"/>
    </xf>
    <xf numFmtId="2" fontId="10" fillId="3" borderId="2" xfId="0" applyNumberFormat="1" applyFont="1" applyFill="1" applyBorder="1" applyAlignment="1" applyProtection="1">
      <alignment horizontal="right" vertical="center"/>
      <protection hidden="1"/>
    </xf>
    <xf numFmtId="4" fontId="5" fillId="5" borderId="12" xfId="0" applyNumberFormat="1" applyFont="1" applyFill="1" applyBorder="1" applyAlignment="1">
      <alignment horizontal="right" vertical="center" shrinkToFit="1"/>
    </xf>
    <xf numFmtId="0" fontId="26" fillId="5" borderId="12" xfId="4" applyFont="1" applyFill="1" applyBorder="1" applyAlignment="1">
      <alignment horizontal="center" vertical="center"/>
    </xf>
    <xf numFmtId="0" fontId="28" fillId="5" borderId="12" xfId="3" applyFont="1" applyFill="1" applyBorder="1" applyAlignment="1">
      <alignment horizontal="center" vertical="center"/>
    </xf>
    <xf numFmtId="0" fontId="28" fillId="5" borderId="25" xfId="3" applyFont="1" applyFill="1" applyBorder="1" applyAlignment="1">
      <alignment horizontal="center" vertical="center"/>
    </xf>
    <xf numFmtId="0" fontId="27" fillId="5" borderId="12" xfId="0" applyFont="1" applyFill="1" applyBorder="1" applyAlignment="1">
      <alignment vertical="center"/>
    </xf>
    <xf numFmtId="0" fontId="29" fillId="5" borderId="23" xfId="0" applyFont="1" applyFill="1" applyBorder="1" applyAlignment="1" applyProtection="1">
      <alignment horizontal="center" vertical="center"/>
      <protection locked="0"/>
    </xf>
    <xf numFmtId="2" fontId="27" fillId="5" borderId="24" xfId="4" applyNumberFormat="1" applyFont="1" applyFill="1" applyBorder="1" applyAlignment="1">
      <alignment horizontal="center" vertical="center" wrapText="1"/>
    </xf>
    <xf numFmtId="2" fontId="27" fillId="5" borderId="12" xfId="4" applyNumberFormat="1" applyFont="1" applyFill="1" applyBorder="1" applyAlignment="1">
      <alignment horizontal="center" vertical="center" wrapText="1"/>
    </xf>
    <xf numFmtId="165" fontId="27" fillId="5" borderId="16" xfId="4" applyNumberFormat="1" applyFont="1" applyFill="1" applyBorder="1" applyAlignment="1">
      <alignment horizontal="center" vertical="center" wrapText="1"/>
    </xf>
    <xf numFmtId="2" fontId="30" fillId="0" borderId="27" xfId="4" applyNumberFormat="1" applyFont="1" applyBorder="1" applyAlignment="1">
      <alignment horizontal="center" vertical="center" wrapText="1"/>
    </xf>
    <xf numFmtId="2" fontId="30" fillId="0" borderId="28" xfId="4" applyNumberFormat="1" applyFont="1" applyBorder="1" applyAlignment="1">
      <alignment horizontal="center" vertical="center" wrapText="1"/>
    </xf>
    <xf numFmtId="2" fontId="30" fillId="0" borderId="30" xfId="4" applyNumberFormat="1" applyFont="1" applyBorder="1" applyAlignment="1">
      <alignment horizontal="center" vertical="center" wrapText="1"/>
    </xf>
    <xf numFmtId="0" fontId="31" fillId="5" borderId="9" xfId="4" applyFont="1" applyFill="1" applyBorder="1" applyAlignment="1">
      <alignment horizontal="center" vertical="center" wrapText="1"/>
    </xf>
    <xf numFmtId="2" fontId="16" fillId="0" borderId="1" xfId="4" applyNumberFormat="1" applyFont="1" applyBorder="1" applyAlignment="1">
      <alignment horizontal="center" vertical="center" wrapText="1"/>
    </xf>
    <xf numFmtId="2" fontId="27" fillId="5" borderId="16" xfId="4" applyNumberFormat="1" applyFont="1" applyFill="1" applyBorder="1" applyAlignment="1">
      <alignment horizontal="center" vertical="center" wrapText="1"/>
    </xf>
    <xf numFmtId="165" fontId="16" fillId="0" borderId="29" xfId="4" applyNumberFormat="1" applyFont="1" applyBorder="1" applyAlignment="1">
      <alignment horizontal="center" vertical="center" wrapText="1"/>
    </xf>
    <xf numFmtId="165" fontId="30" fillId="0" borderId="27" xfId="4" applyNumberFormat="1" applyFont="1" applyBorder="1" applyAlignment="1">
      <alignment horizontal="center" vertical="center" wrapText="1"/>
    </xf>
    <xf numFmtId="49" fontId="29" fillId="5" borderId="16" xfId="0" applyNumberFormat="1" applyFont="1" applyFill="1" applyBorder="1" applyAlignment="1" applyProtection="1">
      <alignment horizontal="center" vertical="center"/>
      <protection locked="0"/>
    </xf>
    <xf numFmtId="0" fontId="27" fillId="5" borderId="31" xfId="4" applyFont="1" applyFill="1" applyBorder="1" applyAlignment="1">
      <alignment horizontal="center" vertical="center" wrapText="1"/>
    </xf>
    <xf numFmtId="0" fontId="27" fillId="5" borderId="32" xfId="4" applyFont="1" applyFill="1" applyBorder="1" applyAlignment="1">
      <alignment horizontal="center" vertical="center" wrapText="1"/>
    </xf>
    <xf numFmtId="165" fontId="5" fillId="5" borderId="12" xfId="0" applyNumberFormat="1" applyFont="1" applyFill="1" applyBorder="1" applyAlignment="1">
      <alignment horizontal="right" vertical="center" shrinkToFit="1"/>
    </xf>
    <xf numFmtId="165" fontId="5" fillId="3" borderId="2" xfId="0" applyNumberFormat="1" applyFont="1" applyFill="1" applyBorder="1" applyAlignment="1" applyProtection="1">
      <alignment horizontal="right" vertical="center"/>
      <protection hidden="1"/>
    </xf>
    <xf numFmtId="165" fontId="5" fillId="3" borderId="2" xfId="0" applyNumberFormat="1" applyFont="1" applyFill="1" applyBorder="1" applyAlignment="1" applyProtection="1">
      <alignment horizontal="right" vertical="center" wrapText="1"/>
      <protection hidden="1"/>
    </xf>
    <xf numFmtId="49" fontId="27" fillId="5" borderId="31" xfId="4" applyNumberFormat="1" applyFont="1" applyFill="1" applyBorder="1" applyAlignment="1">
      <alignment horizontal="center" vertical="center" wrapText="1"/>
    </xf>
    <xf numFmtId="49" fontId="27" fillId="5" borderId="32" xfId="4" applyNumberFormat="1" applyFont="1" applyFill="1" applyBorder="1" applyAlignment="1">
      <alignment horizontal="center" vertical="center" wrapText="1"/>
    </xf>
    <xf numFmtId="165" fontId="27" fillId="5" borderId="14" xfId="4" applyNumberFormat="1" applyFont="1" applyFill="1" applyBorder="1" applyAlignment="1">
      <alignment horizontal="center" vertical="center" wrapText="1"/>
    </xf>
    <xf numFmtId="2" fontId="16" fillId="0" borderId="33" xfId="4" applyNumberFormat="1" applyFont="1" applyBorder="1" applyAlignment="1">
      <alignment horizontal="center" vertical="center" wrapText="1"/>
    </xf>
    <xf numFmtId="165" fontId="16" fillId="0" borderId="34" xfId="4" applyNumberFormat="1" applyFont="1" applyBorder="1" applyAlignment="1">
      <alignment horizontal="center" vertical="center" wrapText="1"/>
    </xf>
    <xf numFmtId="165" fontId="27" fillId="5" borderId="35" xfId="4" applyNumberFormat="1" applyFont="1" applyFill="1" applyBorder="1" applyAlignment="1">
      <alignment horizontal="center" vertical="center" wrapText="1"/>
    </xf>
    <xf numFmtId="49" fontId="17" fillId="2" borderId="0" xfId="4" applyNumberFormat="1" applyFont="1" applyFill="1" applyAlignment="1">
      <alignment horizontal="center" vertical="center"/>
    </xf>
    <xf numFmtId="14" fontId="26" fillId="5" borderId="12" xfId="4" applyNumberFormat="1" applyFont="1" applyFill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1" fontId="15" fillId="0" borderId="2" xfId="0" applyNumberFormat="1" applyFont="1" applyBorder="1" applyAlignment="1">
      <alignment horizontal="center" vertical="center" wrapText="1"/>
    </xf>
    <xf numFmtId="1" fontId="15" fillId="0" borderId="3" xfId="0" applyNumberFormat="1" applyFont="1" applyBorder="1" applyAlignment="1">
      <alignment horizontal="center" vertical="center" wrapText="1"/>
    </xf>
    <xf numFmtId="0" fontId="20" fillId="5" borderId="12" xfId="0" applyFont="1" applyFill="1" applyBorder="1" applyAlignment="1" applyProtection="1">
      <alignment horizontal="center" vertical="center"/>
      <protection locked="0"/>
    </xf>
    <xf numFmtId="2" fontId="16" fillId="0" borderId="36" xfId="4" applyNumberFormat="1" applyFont="1" applyBorder="1" applyAlignment="1">
      <alignment horizontal="center" vertical="center" wrapText="1"/>
    </xf>
    <xf numFmtId="165" fontId="27" fillId="5" borderId="12" xfId="4" applyNumberFormat="1" applyFont="1" applyFill="1" applyBorder="1" applyAlignment="1">
      <alignment horizontal="center" vertical="center" wrapText="1"/>
    </xf>
    <xf numFmtId="2" fontId="16" fillId="0" borderId="37" xfId="4" applyNumberFormat="1" applyFont="1" applyBorder="1" applyAlignment="1">
      <alignment horizontal="center" vertical="center" wrapText="1"/>
    </xf>
    <xf numFmtId="0" fontId="28" fillId="5" borderId="12" xfId="2" applyFont="1" applyFill="1" applyBorder="1" applyAlignment="1">
      <alignment horizontal="center" vertical="center"/>
    </xf>
    <xf numFmtId="0" fontId="21" fillId="5" borderId="15" xfId="0" applyFont="1" applyFill="1" applyBorder="1" applyAlignment="1">
      <alignment horizontal="center" vertical="center"/>
    </xf>
    <xf numFmtId="0" fontId="21" fillId="5" borderId="24" xfId="0" applyFont="1" applyFill="1" applyBorder="1" applyAlignment="1">
      <alignment horizontal="center" vertical="center"/>
    </xf>
    <xf numFmtId="0" fontId="21" fillId="5" borderId="16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/>
    </xf>
    <xf numFmtId="49" fontId="5" fillId="5" borderId="22" xfId="0" applyNumberFormat="1" applyFont="1" applyFill="1" applyBorder="1" applyAlignment="1">
      <alignment horizontal="center" vertical="center"/>
    </xf>
    <xf numFmtId="49" fontId="5" fillId="5" borderId="23" xfId="0" applyNumberFormat="1" applyFont="1" applyFill="1" applyBorder="1" applyAlignment="1">
      <alignment horizontal="center" vertical="center"/>
    </xf>
    <xf numFmtId="2" fontId="18" fillId="5" borderId="20" xfId="0" applyNumberFormat="1" applyFont="1" applyFill="1" applyBorder="1" applyAlignment="1">
      <alignment horizontal="center" vertical="center" wrapText="1"/>
    </xf>
    <xf numFmtId="2" fontId="18" fillId="5" borderId="21" xfId="0" applyNumberFormat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14" fontId="5" fillId="5" borderId="9" xfId="0" applyNumberFormat="1" applyFont="1" applyFill="1" applyBorder="1" applyAlignment="1">
      <alignment horizontal="center" vertical="center" wrapText="1"/>
    </xf>
    <xf numFmtId="14" fontId="5" fillId="5" borderId="10" xfId="0" applyNumberFormat="1" applyFont="1" applyFill="1" applyBorder="1" applyAlignment="1">
      <alignment horizontal="center" vertical="center" wrapText="1"/>
    </xf>
    <xf numFmtId="14" fontId="5" fillId="5" borderId="14" xfId="0" applyNumberFormat="1" applyFont="1" applyFill="1" applyBorder="1" applyAlignment="1">
      <alignment horizontal="center" vertical="center" wrapText="1"/>
    </xf>
    <xf numFmtId="0" fontId="18" fillId="5" borderId="19" xfId="0" applyFont="1" applyFill="1" applyBorder="1" applyAlignment="1">
      <alignment horizontal="center" vertical="center" textRotation="90" wrapText="1"/>
    </xf>
    <xf numFmtId="0" fontId="18" fillId="5" borderId="5" xfId="0" applyFont="1" applyFill="1" applyBorder="1" applyAlignment="1">
      <alignment horizontal="center" vertical="center" textRotation="90" wrapText="1"/>
    </xf>
    <xf numFmtId="0" fontId="18" fillId="5" borderId="11" xfId="0" applyFont="1" applyFill="1" applyBorder="1" applyAlignment="1">
      <alignment horizontal="center" vertical="center" textRotation="90" wrapText="1"/>
    </xf>
    <xf numFmtId="0" fontId="18" fillId="5" borderId="13" xfId="0" applyFont="1" applyFill="1" applyBorder="1" applyAlignment="1">
      <alignment horizontal="center" vertical="center" textRotation="90" wrapText="1"/>
    </xf>
    <xf numFmtId="0" fontId="18" fillId="5" borderId="18" xfId="0" applyFont="1" applyFill="1" applyBorder="1" applyAlignment="1">
      <alignment horizontal="center" vertical="center" textRotation="90" wrapText="1"/>
    </xf>
    <xf numFmtId="0" fontId="18" fillId="5" borderId="17" xfId="0" applyFont="1" applyFill="1" applyBorder="1" applyAlignment="1">
      <alignment horizontal="center" vertical="center" textRotation="90" wrapText="1"/>
    </xf>
    <xf numFmtId="0" fontId="24" fillId="5" borderId="9" xfId="0" applyFont="1" applyFill="1" applyBorder="1" applyAlignment="1">
      <alignment horizontal="center" vertical="center" wrapText="1"/>
    </xf>
    <xf numFmtId="0" fontId="24" fillId="5" borderId="14" xfId="0" applyFont="1" applyFill="1" applyBorder="1" applyAlignment="1">
      <alignment horizontal="center" vertical="center" wrapText="1"/>
    </xf>
    <xf numFmtId="0" fontId="24" fillId="5" borderId="1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top"/>
    </xf>
    <xf numFmtId="0" fontId="16" fillId="0" borderId="0" xfId="0" applyFont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19" fillId="5" borderId="15" xfId="0" applyFont="1" applyFill="1" applyBorder="1" applyAlignment="1">
      <alignment horizontal="center" vertical="center"/>
    </xf>
    <xf numFmtId="0" fontId="19" fillId="5" borderId="16" xfId="0" applyFont="1" applyFill="1" applyBorder="1" applyAlignment="1">
      <alignment horizontal="center" vertical="center"/>
    </xf>
    <xf numFmtId="0" fontId="20" fillId="5" borderId="22" xfId="0" applyFont="1" applyFill="1" applyBorder="1" applyAlignment="1" applyProtection="1">
      <alignment horizontal="center" vertical="center"/>
      <protection locked="0"/>
    </xf>
    <xf numFmtId="0" fontId="20" fillId="5" borderId="23" xfId="0" applyFont="1" applyFill="1" applyBorder="1" applyAlignment="1" applyProtection="1">
      <alignment horizontal="center" vertical="center"/>
      <protection locked="0"/>
    </xf>
    <xf numFmtId="0" fontId="23" fillId="5" borderId="2" xfId="2" applyFont="1" applyFill="1" applyBorder="1" applyAlignment="1">
      <alignment horizontal="center" vertical="center"/>
    </xf>
    <xf numFmtId="0" fontId="19" fillId="5" borderId="3" xfId="0" applyFont="1" applyFill="1" applyBorder="1" applyAlignment="1">
      <alignment horizontal="center" vertical="center"/>
    </xf>
    <xf numFmtId="14" fontId="23" fillId="5" borderId="2" xfId="2" applyNumberFormat="1" applyFont="1" applyFill="1" applyBorder="1" applyAlignment="1">
      <alignment horizontal="center" vertical="center"/>
    </xf>
    <xf numFmtId="0" fontId="14" fillId="0" borderId="0" xfId="4" applyAlignment="1">
      <alignment horizontal="center" vertical="center"/>
    </xf>
    <xf numFmtId="0" fontId="27" fillId="5" borderId="9" xfId="4" applyFont="1" applyFill="1" applyBorder="1" applyAlignment="1">
      <alignment horizontal="center" vertical="center" wrapText="1"/>
    </xf>
    <xf numFmtId="0" fontId="27" fillId="5" borderId="10" xfId="4" applyFont="1" applyFill="1" applyBorder="1" applyAlignment="1">
      <alignment horizontal="center" vertical="center" wrapText="1"/>
    </xf>
    <xf numFmtId="0" fontId="27" fillId="5" borderId="17" xfId="4" applyFont="1" applyFill="1" applyBorder="1" applyAlignment="1">
      <alignment horizontal="center" vertical="center"/>
    </xf>
    <xf numFmtId="0" fontId="27" fillId="5" borderId="26" xfId="4" applyFont="1" applyFill="1" applyBorder="1" applyAlignment="1">
      <alignment horizontal="center" vertical="center"/>
    </xf>
    <xf numFmtId="165" fontId="16" fillId="0" borderId="29" xfId="4" applyNumberFormat="1" applyFont="1" applyFill="1" applyBorder="1" applyAlignment="1">
      <alignment horizontal="center" vertical="center" wrapText="1"/>
    </xf>
    <xf numFmtId="165" fontId="16" fillId="0" borderId="34" xfId="4" applyNumberFormat="1" applyFont="1" applyFill="1" applyBorder="1" applyAlignment="1">
      <alignment horizontal="center" vertical="center" wrapText="1"/>
    </xf>
  </cellXfs>
  <cellStyles count="6">
    <cellStyle name="Normalny" xfId="0" builtinId="0"/>
    <cellStyle name="Normalny 2" xfId="2" xr:uid="{00000000-0005-0000-0000-000001000000}"/>
    <cellStyle name="Normalny 3" xfId="3" xr:uid="{00000000-0005-0000-0000-000002000000}"/>
    <cellStyle name="Normalny 4" xfId="4" xr:uid="{00000000-0005-0000-0000-000003000000}"/>
    <cellStyle name="Normalny 5" xfId="5" xr:uid="{00000000-0005-0000-0000-000004000000}"/>
    <cellStyle name="Procentowy" xfId="1" builtinId="5"/>
  </cellStyles>
  <dxfs count="198"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strike val="0"/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CC66"/>
      <color rgb="FFEAE47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eetMetadata" Target="metadata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>
    <pageSetUpPr fitToPage="1"/>
  </sheetPr>
  <dimension ref="A1:Z60"/>
  <sheetViews>
    <sheetView showGridLines="0" showZeros="0" zoomScaleNormal="100" workbookViewId="0">
      <selection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6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41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73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24"/>
      <c r="E11" s="15"/>
      <c r="F11" s="24"/>
      <c r="G11" s="24"/>
      <c r="H11" s="24"/>
      <c r="I11" s="25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A6:B6"/>
    <mergeCell ref="C5:D5"/>
    <mergeCell ref="C3:D3"/>
    <mergeCell ref="C4:D4"/>
    <mergeCell ref="C6:D6"/>
    <mergeCell ref="A1:B1"/>
    <mergeCell ref="I1:L1"/>
    <mergeCell ref="A5:B5"/>
    <mergeCell ref="A3:B3"/>
    <mergeCell ref="A4:B4"/>
    <mergeCell ref="H3:I3"/>
    <mergeCell ref="J3:K3"/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R3:W3"/>
    <mergeCell ref="R4:W4"/>
    <mergeCell ref="E7:F7"/>
    <mergeCell ref="J7:K7"/>
    <mergeCell ref="L7:M7"/>
    <mergeCell ref="N7:O7"/>
    <mergeCell ref="R5:W5"/>
  </mergeCells>
  <conditionalFormatting sqref="E11:E58">
    <cfRule type="expression" dxfId="197" priority="11">
      <formula>F11&lt;&gt;0</formula>
    </cfRule>
    <cfRule type="containsText" dxfId="196" priority="12" operator="containsText" text="x">
      <formula>NOT(ISERROR(SEARCH("x",E11)))</formula>
    </cfRule>
    <cfRule type="cellIs" dxfId="195" priority="13" operator="greaterThan">
      <formula>12</formula>
    </cfRule>
  </conditionalFormatting>
  <conditionalFormatting sqref="E59">
    <cfRule type="containsText" dxfId="194" priority="33" operator="containsText" text="x">
      <formula>NOT(ISERROR(SEARCH("x",E59)))</formula>
    </cfRule>
    <cfRule type="cellIs" dxfId="193" priority="34" operator="greaterThan">
      <formula>12</formula>
    </cfRule>
  </conditionalFormatting>
  <conditionalFormatting sqref="E59:E60">
    <cfRule type="expression" dxfId="192" priority="32">
      <formula>F59&lt;&gt;0</formula>
    </cfRule>
  </conditionalFormatting>
  <conditionalFormatting sqref="E60">
    <cfRule type="containsText" dxfId="191" priority="30" operator="containsText" text="x">
      <formula>NOT(ISERROR(SEARCH("x",E60)))</formula>
    </cfRule>
    <cfRule type="cellIs" dxfId="190" priority="31" operator="greaterThan">
      <formula>12</formula>
    </cfRule>
  </conditionalFormatting>
  <conditionalFormatting sqref="F11:F60">
    <cfRule type="expression" dxfId="189" priority="7">
      <formula>E11&lt;&gt;0</formula>
    </cfRule>
  </conditionalFormatting>
  <conditionalFormatting sqref="J11:J60">
    <cfRule type="cellIs" dxfId="188" priority="2" operator="lessThan">
      <formula>0</formula>
    </cfRule>
  </conditionalFormatting>
  <conditionalFormatting sqref="K11:K60">
    <cfRule type="cellIs" dxfId="187" priority="3" operator="lessThan">
      <formula>0</formula>
    </cfRule>
  </conditionalFormatting>
  <dataValidations count="3">
    <dataValidation type="textLength" allowBlank="1" showInputMessage="1" showErrorMessage="1" sqref="E11:E60" xr:uid="{00000000-0002-0000-0100-000000000000}">
      <formula1>0</formula1>
      <formula2>4</formula2>
    </dataValidation>
    <dataValidation type="textLength" allowBlank="1" showInputMessage="1" showErrorMessage="1" sqref="F11:F60" xr:uid="{00000000-0002-0000-0100-000001000000}">
      <formula1>0</formula1>
      <formula2>1</formula2>
    </dataValidation>
    <dataValidation type="whole" allowBlank="1" showInputMessage="1" showErrorMessage="1" sqref="G11:G60" xr:uid="{00000000-0002-0000-0100-000002000000}">
      <formula1>0</formula1>
      <formula2>500</formula2>
    </dataValidation>
  </dataValidations>
  <pageMargins left="0.7" right="0.7" top="0.75" bottom="0.75" header="0.3" footer="0.3"/>
  <pageSetup paperSize="9" scale="5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3">
    <pageSetUpPr fitToPage="1"/>
  </sheetPr>
  <dimension ref="A1:Z60"/>
  <sheetViews>
    <sheetView showGridLines="0" showZeros="0" zoomScaleNormal="100" workbookViewId="0">
      <selection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6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43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74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24"/>
      <c r="E11" s="15"/>
      <c r="F11" s="24"/>
      <c r="G11" s="24"/>
      <c r="H11" s="24"/>
      <c r="I11" s="25"/>
      <c r="J11" s="46">
        <f>ROUND(IF(E11&lt;&gt;0,IF((C11-B11)*24&gt;12,IFERROR(12-E11,12),IFERROR((C11-B11)*24-E11,(C11-B11)*24)),0),4)</f>
        <v>0</v>
      </c>
      <c r="K11" s="69">
        <f t="shared" ref="K11" si="1">ROUND(G11*J11*Q$3,2)</f>
        <v>0</v>
      </c>
      <c r="L11" s="47">
        <f t="shared" ref="L11" si="2">IF(E11&lt;&gt;0,ROUND(IF(E11="x",IF((C11-B11)*24&gt;12,IFERROR(((C11-B11)*24)-12,((C11-B11)*24)-12+J11),0),((C11-B11)*24)-J11),4),0)</f>
        <v>0</v>
      </c>
      <c r="M11" s="69">
        <f t="shared" ref="M11" si="3">ROUND(G11*L11*Q$4,2)</f>
        <v>0</v>
      </c>
      <c r="N11" s="47">
        <f t="shared" ref="N11" si="4">ROUND(IF(F11&lt;&gt;0,(C11-B11)*24,0),4)</f>
        <v>0</v>
      </c>
      <c r="O11" s="70">
        <f t="shared" ref="O11" si="5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6">ROUND(IF(E12&lt;&gt;0,IF((C12-B12)*24&gt;12,IFERROR(12-E12,12),IFERROR((C12-B12)*24-E12,(C12-B12)*24)),0),4)</f>
        <v>0</v>
      </c>
      <c r="K12" s="69">
        <f t="shared" ref="K12:K60" si="7">ROUND(G12*J12*Q$3,2)</f>
        <v>0</v>
      </c>
      <c r="L12" s="47">
        <f t="shared" ref="L12:L60" si="8">IF(E12&lt;&gt;0,ROUND(IF(E12="x",IF((C12-B12)*24&gt;12,IFERROR(((C12-B12)*24)-12,((C12-B12)*24)-12+J12),0),((C12-B12)*24)-J12),4),0)</f>
        <v>0</v>
      </c>
      <c r="M12" s="69">
        <f t="shared" ref="M12:M60" si="9">ROUND(G12*L12*Q$4,2)</f>
        <v>0</v>
      </c>
      <c r="N12" s="47">
        <f t="shared" ref="N12:N60" si="10">ROUND(IF(F12&lt;&gt;0,(C12-B12)*24,0),4)</f>
        <v>0</v>
      </c>
      <c r="O12" s="70">
        <f t="shared" ref="O12:O60" si="11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6"/>
        <v>0</v>
      </c>
      <c r="K13" s="69">
        <f t="shared" si="7"/>
        <v>0</v>
      </c>
      <c r="L13" s="47">
        <f t="shared" si="8"/>
        <v>0</v>
      </c>
      <c r="M13" s="69">
        <f t="shared" si="9"/>
        <v>0</v>
      </c>
      <c r="N13" s="47">
        <f t="shared" si="10"/>
        <v>0</v>
      </c>
      <c r="O13" s="70">
        <f t="shared" si="11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6"/>
        <v>0</v>
      </c>
      <c r="K14" s="69">
        <f t="shared" si="7"/>
        <v>0</v>
      </c>
      <c r="L14" s="47">
        <f t="shared" si="8"/>
        <v>0</v>
      </c>
      <c r="M14" s="69">
        <f t="shared" si="9"/>
        <v>0</v>
      </c>
      <c r="N14" s="47">
        <f t="shared" si="10"/>
        <v>0</v>
      </c>
      <c r="O14" s="70">
        <f t="shared" si="11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6"/>
        <v>0</v>
      </c>
      <c r="K15" s="69">
        <f t="shared" si="7"/>
        <v>0</v>
      </c>
      <c r="L15" s="47">
        <f t="shared" si="8"/>
        <v>0</v>
      </c>
      <c r="M15" s="69">
        <f t="shared" si="9"/>
        <v>0</v>
      </c>
      <c r="N15" s="47">
        <f t="shared" si="10"/>
        <v>0</v>
      </c>
      <c r="O15" s="70">
        <f t="shared" si="11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6"/>
        <v>0</v>
      </c>
      <c r="K16" s="69">
        <f t="shared" si="7"/>
        <v>0</v>
      </c>
      <c r="L16" s="47">
        <f t="shared" si="8"/>
        <v>0</v>
      </c>
      <c r="M16" s="69">
        <f t="shared" si="9"/>
        <v>0</v>
      </c>
      <c r="N16" s="47">
        <f t="shared" si="10"/>
        <v>0</v>
      </c>
      <c r="O16" s="70">
        <f t="shared" si="11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6"/>
        <v>0</v>
      </c>
      <c r="K17" s="69">
        <f t="shared" si="7"/>
        <v>0</v>
      </c>
      <c r="L17" s="47">
        <f t="shared" si="8"/>
        <v>0</v>
      </c>
      <c r="M17" s="69">
        <f t="shared" si="9"/>
        <v>0</v>
      </c>
      <c r="N17" s="47">
        <f t="shared" si="10"/>
        <v>0</v>
      </c>
      <c r="O17" s="70">
        <f t="shared" si="11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6"/>
        <v>0</v>
      </c>
      <c r="K18" s="69">
        <f t="shared" si="7"/>
        <v>0</v>
      </c>
      <c r="L18" s="47">
        <f t="shared" si="8"/>
        <v>0</v>
      </c>
      <c r="M18" s="69">
        <f t="shared" si="9"/>
        <v>0</v>
      </c>
      <c r="N18" s="47">
        <f t="shared" si="10"/>
        <v>0</v>
      </c>
      <c r="O18" s="70">
        <f t="shared" si="11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6"/>
        <v>0</v>
      </c>
      <c r="K19" s="69">
        <f t="shared" si="7"/>
        <v>0</v>
      </c>
      <c r="L19" s="47">
        <f t="shared" si="8"/>
        <v>0</v>
      </c>
      <c r="M19" s="69">
        <f t="shared" si="9"/>
        <v>0</v>
      </c>
      <c r="N19" s="47">
        <f t="shared" si="10"/>
        <v>0</v>
      </c>
      <c r="O19" s="70">
        <f t="shared" si="11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6"/>
        <v>0</v>
      </c>
      <c r="K20" s="69">
        <f t="shared" si="7"/>
        <v>0</v>
      </c>
      <c r="L20" s="47">
        <f t="shared" si="8"/>
        <v>0</v>
      </c>
      <c r="M20" s="69">
        <f t="shared" si="9"/>
        <v>0</v>
      </c>
      <c r="N20" s="47">
        <f t="shared" si="10"/>
        <v>0</v>
      </c>
      <c r="O20" s="70">
        <f t="shared" si="11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6"/>
        <v>0</v>
      </c>
      <c r="K21" s="69">
        <f t="shared" si="7"/>
        <v>0</v>
      </c>
      <c r="L21" s="47">
        <f t="shared" si="8"/>
        <v>0</v>
      </c>
      <c r="M21" s="69">
        <f t="shared" si="9"/>
        <v>0</v>
      </c>
      <c r="N21" s="47">
        <f t="shared" si="10"/>
        <v>0</v>
      </c>
      <c r="O21" s="70">
        <f t="shared" si="11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6"/>
        <v>0</v>
      </c>
      <c r="K22" s="69">
        <f t="shared" si="7"/>
        <v>0</v>
      </c>
      <c r="L22" s="47">
        <f t="shared" si="8"/>
        <v>0</v>
      </c>
      <c r="M22" s="69">
        <f t="shared" si="9"/>
        <v>0</v>
      </c>
      <c r="N22" s="47">
        <f t="shared" si="10"/>
        <v>0</v>
      </c>
      <c r="O22" s="70">
        <f t="shared" si="11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6"/>
        <v>0</v>
      </c>
      <c r="K23" s="69">
        <f t="shared" si="7"/>
        <v>0</v>
      </c>
      <c r="L23" s="47">
        <f t="shared" si="8"/>
        <v>0</v>
      </c>
      <c r="M23" s="69">
        <f t="shared" si="9"/>
        <v>0</v>
      </c>
      <c r="N23" s="47">
        <f t="shared" si="10"/>
        <v>0</v>
      </c>
      <c r="O23" s="70">
        <f t="shared" si="11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6"/>
        <v>0</v>
      </c>
      <c r="K24" s="69">
        <f t="shared" si="7"/>
        <v>0</v>
      </c>
      <c r="L24" s="47">
        <f t="shared" si="8"/>
        <v>0</v>
      </c>
      <c r="M24" s="69">
        <f t="shared" si="9"/>
        <v>0</v>
      </c>
      <c r="N24" s="47">
        <f t="shared" si="10"/>
        <v>0</v>
      </c>
      <c r="O24" s="70">
        <f t="shared" si="11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6"/>
        <v>0</v>
      </c>
      <c r="K25" s="69">
        <f t="shared" si="7"/>
        <v>0</v>
      </c>
      <c r="L25" s="47">
        <f t="shared" si="8"/>
        <v>0</v>
      </c>
      <c r="M25" s="69">
        <f t="shared" si="9"/>
        <v>0</v>
      </c>
      <c r="N25" s="47">
        <f t="shared" si="10"/>
        <v>0</v>
      </c>
      <c r="O25" s="70">
        <f t="shared" si="11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6"/>
        <v>0</v>
      </c>
      <c r="K26" s="69">
        <f t="shared" si="7"/>
        <v>0</v>
      </c>
      <c r="L26" s="47">
        <f t="shared" si="8"/>
        <v>0</v>
      </c>
      <c r="M26" s="69">
        <f t="shared" si="9"/>
        <v>0</v>
      </c>
      <c r="N26" s="47">
        <f t="shared" si="10"/>
        <v>0</v>
      </c>
      <c r="O26" s="70">
        <f t="shared" si="11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6"/>
        <v>0</v>
      </c>
      <c r="K27" s="69">
        <f t="shared" si="7"/>
        <v>0</v>
      </c>
      <c r="L27" s="47">
        <f t="shared" si="8"/>
        <v>0</v>
      </c>
      <c r="M27" s="69">
        <f t="shared" si="9"/>
        <v>0</v>
      </c>
      <c r="N27" s="47">
        <f t="shared" si="10"/>
        <v>0</v>
      </c>
      <c r="O27" s="70">
        <f t="shared" si="11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6"/>
        <v>0</v>
      </c>
      <c r="K28" s="69">
        <f t="shared" si="7"/>
        <v>0</v>
      </c>
      <c r="L28" s="47">
        <f t="shared" si="8"/>
        <v>0</v>
      </c>
      <c r="M28" s="69">
        <f t="shared" si="9"/>
        <v>0</v>
      </c>
      <c r="N28" s="47">
        <f t="shared" si="10"/>
        <v>0</v>
      </c>
      <c r="O28" s="70">
        <f t="shared" si="11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6"/>
        <v>0</v>
      </c>
      <c r="K29" s="69">
        <f t="shared" si="7"/>
        <v>0</v>
      </c>
      <c r="L29" s="47">
        <f t="shared" si="8"/>
        <v>0</v>
      </c>
      <c r="M29" s="69">
        <f t="shared" si="9"/>
        <v>0</v>
      </c>
      <c r="N29" s="47">
        <f t="shared" si="10"/>
        <v>0</v>
      </c>
      <c r="O29" s="70">
        <f t="shared" si="11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6"/>
        <v>0</v>
      </c>
      <c r="K30" s="69">
        <f t="shared" si="7"/>
        <v>0</v>
      </c>
      <c r="L30" s="47">
        <f t="shared" si="8"/>
        <v>0</v>
      </c>
      <c r="M30" s="69">
        <f t="shared" si="9"/>
        <v>0</v>
      </c>
      <c r="N30" s="47">
        <f t="shared" si="10"/>
        <v>0</v>
      </c>
      <c r="O30" s="70">
        <f t="shared" si="11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6"/>
        <v>0</v>
      </c>
      <c r="K31" s="69">
        <f t="shared" si="7"/>
        <v>0</v>
      </c>
      <c r="L31" s="47">
        <f t="shared" si="8"/>
        <v>0</v>
      </c>
      <c r="M31" s="69">
        <f t="shared" si="9"/>
        <v>0</v>
      </c>
      <c r="N31" s="47">
        <f t="shared" si="10"/>
        <v>0</v>
      </c>
      <c r="O31" s="70">
        <f t="shared" si="11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6"/>
        <v>0</v>
      </c>
      <c r="K32" s="69">
        <f t="shared" si="7"/>
        <v>0</v>
      </c>
      <c r="L32" s="47">
        <f t="shared" si="8"/>
        <v>0</v>
      </c>
      <c r="M32" s="69">
        <f t="shared" si="9"/>
        <v>0</v>
      </c>
      <c r="N32" s="47">
        <f t="shared" si="10"/>
        <v>0</v>
      </c>
      <c r="O32" s="70">
        <f t="shared" si="11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6"/>
        <v>0</v>
      </c>
      <c r="K33" s="69">
        <f t="shared" si="7"/>
        <v>0</v>
      </c>
      <c r="L33" s="47">
        <f t="shared" si="8"/>
        <v>0</v>
      </c>
      <c r="M33" s="69">
        <f t="shared" si="9"/>
        <v>0</v>
      </c>
      <c r="N33" s="47">
        <f t="shared" si="10"/>
        <v>0</v>
      </c>
      <c r="O33" s="70">
        <f t="shared" si="11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6"/>
        <v>0</v>
      </c>
      <c r="K34" s="69">
        <f t="shared" si="7"/>
        <v>0</v>
      </c>
      <c r="L34" s="47">
        <f t="shared" si="8"/>
        <v>0</v>
      </c>
      <c r="M34" s="69">
        <f t="shared" si="9"/>
        <v>0</v>
      </c>
      <c r="N34" s="47">
        <f t="shared" si="10"/>
        <v>0</v>
      </c>
      <c r="O34" s="70">
        <f t="shared" si="11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6"/>
        <v>0</v>
      </c>
      <c r="K35" s="69">
        <f t="shared" si="7"/>
        <v>0</v>
      </c>
      <c r="L35" s="47">
        <f t="shared" si="8"/>
        <v>0</v>
      </c>
      <c r="M35" s="69">
        <f t="shared" si="9"/>
        <v>0</v>
      </c>
      <c r="N35" s="47">
        <f t="shared" si="10"/>
        <v>0</v>
      </c>
      <c r="O35" s="70">
        <f t="shared" si="11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6"/>
        <v>0</v>
      </c>
      <c r="K36" s="69">
        <f t="shared" si="7"/>
        <v>0</v>
      </c>
      <c r="L36" s="47">
        <f t="shared" si="8"/>
        <v>0</v>
      </c>
      <c r="M36" s="69">
        <f t="shared" si="9"/>
        <v>0</v>
      </c>
      <c r="N36" s="47">
        <f t="shared" si="10"/>
        <v>0</v>
      </c>
      <c r="O36" s="70">
        <f t="shared" si="11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6"/>
        <v>0</v>
      </c>
      <c r="K37" s="69">
        <f t="shared" si="7"/>
        <v>0</v>
      </c>
      <c r="L37" s="47">
        <f t="shared" si="8"/>
        <v>0</v>
      </c>
      <c r="M37" s="69">
        <f t="shared" si="9"/>
        <v>0</v>
      </c>
      <c r="N37" s="47">
        <f t="shared" si="10"/>
        <v>0</v>
      </c>
      <c r="O37" s="70">
        <f t="shared" si="11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6"/>
        <v>0</v>
      </c>
      <c r="K38" s="69">
        <f t="shared" si="7"/>
        <v>0</v>
      </c>
      <c r="L38" s="47">
        <f t="shared" si="8"/>
        <v>0</v>
      </c>
      <c r="M38" s="69">
        <f t="shared" si="9"/>
        <v>0</v>
      </c>
      <c r="N38" s="47">
        <f t="shared" si="10"/>
        <v>0</v>
      </c>
      <c r="O38" s="70">
        <f t="shared" si="11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6"/>
        <v>0</v>
      </c>
      <c r="K39" s="69">
        <f t="shared" si="7"/>
        <v>0</v>
      </c>
      <c r="L39" s="47">
        <f t="shared" si="8"/>
        <v>0</v>
      </c>
      <c r="M39" s="69">
        <f t="shared" si="9"/>
        <v>0</v>
      </c>
      <c r="N39" s="47">
        <f t="shared" si="10"/>
        <v>0</v>
      </c>
      <c r="O39" s="70">
        <f t="shared" si="11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6"/>
        <v>0</v>
      </c>
      <c r="K40" s="69">
        <f t="shared" si="7"/>
        <v>0</v>
      </c>
      <c r="L40" s="47">
        <f t="shared" si="8"/>
        <v>0</v>
      </c>
      <c r="M40" s="69">
        <f t="shared" si="9"/>
        <v>0</v>
      </c>
      <c r="N40" s="47">
        <f t="shared" si="10"/>
        <v>0</v>
      </c>
      <c r="O40" s="70">
        <f t="shared" si="11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6"/>
        <v>0</v>
      </c>
      <c r="K41" s="69">
        <f t="shared" si="7"/>
        <v>0</v>
      </c>
      <c r="L41" s="47">
        <f t="shared" si="8"/>
        <v>0</v>
      </c>
      <c r="M41" s="69">
        <f t="shared" si="9"/>
        <v>0</v>
      </c>
      <c r="N41" s="47">
        <f t="shared" si="10"/>
        <v>0</v>
      </c>
      <c r="O41" s="70">
        <f t="shared" si="11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6"/>
        <v>0</v>
      </c>
      <c r="K42" s="69">
        <f t="shared" si="7"/>
        <v>0</v>
      </c>
      <c r="L42" s="47">
        <f t="shared" si="8"/>
        <v>0</v>
      </c>
      <c r="M42" s="69">
        <f t="shared" si="9"/>
        <v>0</v>
      </c>
      <c r="N42" s="47">
        <f t="shared" si="10"/>
        <v>0</v>
      </c>
      <c r="O42" s="70">
        <f t="shared" si="11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6"/>
        <v>0</v>
      </c>
      <c r="K43" s="69">
        <f t="shared" si="7"/>
        <v>0</v>
      </c>
      <c r="L43" s="47">
        <f t="shared" si="8"/>
        <v>0</v>
      </c>
      <c r="M43" s="69">
        <f t="shared" si="9"/>
        <v>0</v>
      </c>
      <c r="N43" s="47">
        <f t="shared" si="10"/>
        <v>0</v>
      </c>
      <c r="O43" s="70">
        <f t="shared" si="11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6"/>
        <v>0</v>
      </c>
      <c r="K44" s="69">
        <f t="shared" si="7"/>
        <v>0</v>
      </c>
      <c r="L44" s="47">
        <f t="shared" si="8"/>
        <v>0</v>
      </c>
      <c r="M44" s="69">
        <f t="shared" si="9"/>
        <v>0</v>
      </c>
      <c r="N44" s="47">
        <f t="shared" si="10"/>
        <v>0</v>
      </c>
      <c r="O44" s="70">
        <f t="shared" si="11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6"/>
        <v>0</v>
      </c>
      <c r="K45" s="69">
        <f t="shared" si="7"/>
        <v>0</v>
      </c>
      <c r="L45" s="47">
        <f t="shared" si="8"/>
        <v>0</v>
      </c>
      <c r="M45" s="69">
        <f t="shared" si="9"/>
        <v>0</v>
      </c>
      <c r="N45" s="47">
        <f t="shared" si="10"/>
        <v>0</v>
      </c>
      <c r="O45" s="70">
        <f t="shared" si="11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6"/>
        <v>0</v>
      </c>
      <c r="K46" s="69">
        <f t="shared" si="7"/>
        <v>0</v>
      </c>
      <c r="L46" s="47">
        <f t="shared" si="8"/>
        <v>0</v>
      </c>
      <c r="M46" s="69">
        <f t="shared" si="9"/>
        <v>0</v>
      </c>
      <c r="N46" s="47">
        <f t="shared" si="10"/>
        <v>0</v>
      </c>
      <c r="O46" s="70">
        <f t="shared" si="11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6"/>
        <v>0</v>
      </c>
      <c r="K47" s="69">
        <f t="shared" si="7"/>
        <v>0</v>
      </c>
      <c r="L47" s="47">
        <f t="shared" si="8"/>
        <v>0</v>
      </c>
      <c r="M47" s="69">
        <f t="shared" si="9"/>
        <v>0</v>
      </c>
      <c r="N47" s="47">
        <f t="shared" si="10"/>
        <v>0</v>
      </c>
      <c r="O47" s="70">
        <f t="shared" si="11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6"/>
        <v>0</v>
      </c>
      <c r="K48" s="69">
        <f t="shared" si="7"/>
        <v>0</v>
      </c>
      <c r="L48" s="47">
        <f t="shared" si="8"/>
        <v>0</v>
      </c>
      <c r="M48" s="69">
        <f t="shared" si="9"/>
        <v>0</v>
      </c>
      <c r="N48" s="47">
        <f t="shared" si="10"/>
        <v>0</v>
      </c>
      <c r="O48" s="70">
        <f t="shared" si="11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6"/>
        <v>0</v>
      </c>
      <c r="K49" s="69">
        <f t="shared" si="7"/>
        <v>0</v>
      </c>
      <c r="L49" s="47">
        <f t="shared" si="8"/>
        <v>0</v>
      </c>
      <c r="M49" s="69">
        <f t="shared" si="9"/>
        <v>0</v>
      </c>
      <c r="N49" s="47">
        <f t="shared" si="10"/>
        <v>0</v>
      </c>
      <c r="O49" s="70">
        <f t="shared" si="11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6"/>
        <v>0</v>
      </c>
      <c r="K50" s="69">
        <f t="shared" si="7"/>
        <v>0</v>
      </c>
      <c r="L50" s="47">
        <f t="shared" si="8"/>
        <v>0</v>
      </c>
      <c r="M50" s="69">
        <f t="shared" si="9"/>
        <v>0</v>
      </c>
      <c r="N50" s="47">
        <f t="shared" si="10"/>
        <v>0</v>
      </c>
      <c r="O50" s="70">
        <f t="shared" si="11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6"/>
        <v>0</v>
      </c>
      <c r="K51" s="69">
        <f t="shared" si="7"/>
        <v>0</v>
      </c>
      <c r="L51" s="47">
        <f t="shared" si="8"/>
        <v>0</v>
      </c>
      <c r="M51" s="69">
        <f t="shared" si="9"/>
        <v>0</v>
      </c>
      <c r="N51" s="47">
        <f t="shared" si="10"/>
        <v>0</v>
      </c>
      <c r="O51" s="70">
        <f t="shared" si="11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6"/>
        <v>0</v>
      </c>
      <c r="K52" s="69">
        <f t="shared" si="7"/>
        <v>0</v>
      </c>
      <c r="L52" s="47">
        <f t="shared" si="8"/>
        <v>0</v>
      </c>
      <c r="M52" s="69">
        <f t="shared" si="9"/>
        <v>0</v>
      </c>
      <c r="N52" s="47">
        <f t="shared" si="10"/>
        <v>0</v>
      </c>
      <c r="O52" s="70">
        <f t="shared" si="11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6"/>
        <v>0</v>
      </c>
      <c r="K53" s="69">
        <f t="shared" si="7"/>
        <v>0</v>
      </c>
      <c r="L53" s="47">
        <f t="shared" si="8"/>
        <v>0</v>
      </c>
      <c r="M53" s="69">
        <f t="shared" si="9"/>
        <v>0</v>
      </c>
      <c r="N53" s="47">
        <f t="shared" si="10"/>
        <v>0</v>
      </c>
      <c r="O53" s="70">
        <f t="shared" si="11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6"/>
        <v>0</v>
      </c>
      <c r="K54" s="69">
        <f t="shared" si="7"/>
        <v>0</v>
      </c>
      <c r="L54" s="47">
        <f t="shared" si="8"/>
        <v>0</v>
      </c>
      <c r="M54" s="69">
        <f t="shared" si="9"/>
        <v>0</v>
      </c>
      <c r="N54" s="47">
        <f t="shared" si="10"/>
        <v>0</v>
      </c>
      <c r="O54" s="70">
        <f t="shared" si="11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6"/>
        <v>0</v>
      </c>
      <c r="K55" s="69">
        <f t="shared" si="7"/>
        <v>0</v>
      </c>
      <c r="L55" s="47">
        <f t="shared" si="8"/>
        <v>0</v>
      </c>
      <c r="M55" s="69">
        <f t="shared" si="9"/>
        <v>0</v>
      </c>
      <c r="N55" s="47">
        <f t="shared" si="10"/>
        <v>0</v>
      </c>
      <c r="O55" s="70">
        <f t="shared" si="11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6"/>
        <v>0</v>
      </c>
      <c r="K56" s="69">
        <f t="shared" si="7"/>
        <v>0</v>
      </c>
      <c r="L56" s="47">
        <f t="shared" si="8"/>
        <v>0</v>
      </c>
      <c r="M56" s="69">
        <f t="shared" si="9"/>
        <v>0</v>
      </c>
      <c r="N56" s="47">
        <f t="shared" si="10"/>
        <v>0</v>
      </c>
      <c r="O56" s="70">
        <f t="shared" si="11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6"/>
        <v>0</v>
      </c>
      <c r="K57" s="69">
        <f t="shared" si="7"/>
        <v>0</v>
      </c>
      <c r="L57" s="47">
        <f t="shared" si="8"/>
        <v>0</v>
      </c>
      <c r="M57" s="69">
        <f t="shared" si="9"/>
        <v>0</v>
      </c>
      <c r="N57" s="47">
        <f t="shared" si="10"/>
        <v>0</v>
      </c>
      <c r="O57" s="70">
        <f t="shared" si="11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6"/>
        <v>0</v>
      </c>
      <c r="K58" s="69">
        <f t="shared" si="7"/>
        <v>0</v>
      </c>
      <c r="L58" s="47">
        <f t="shared" si="8"/>
        <v>0</v>
      </c>
      <c r="M58" s="69">
        <f t="shared" si="9"/>
        <v>0</v>
      </c>
      <c r="N58" s="47">
        <f t="shared" si="10"/>
        <v>0</v>
      </c>
      <c r="O58" s="70">
        <f t="shared" si="11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6"/>
        <v>0</v>
      </c>
      <c r="K59" s="69">
        <f t="shared" si="7"/>
        <v>0</v>
      </c>
      <c r="L59" s="47">
        <f t="shared" si="8"/>
        <v>0</v>
      </c>
      <c r="M59" s="69">
        <f t="shared" si="9"/>
        <v>0</v>
      </c>
      <c r="N59" s="47">
        <f t="shared" si="10"/>
        <v>0</v>
      </c>
      <c r="O59" s="70">
        <f t="shared" si="11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6"/>
        <v>0</v>
      </c>
      <c r="K60" s="69">
        <f t="shared" si="7"/>
        <v>0</v>
      </c>
      <c r="L60" s="47">
        <f t="shared" si="8"/>
        <v>0</v>
      </c>
      <c r="M60" s="69">
        <f t="shared" si="9"/>
        <v>0</v>
      </c>
      <c r="N60" s="47">
        <f t="shared" si="10"/>
        <v>0</v>
      </c>
      <c r="O60" s="70">
        <f t="shared" si="11"/>
        <v>0</v>
      </c>
    </row>
  </sheetData>
  <mergeCells count="31">
    <mergeCell ref="A6:B6"/>
    <mergeCell ref="C5:D5"/>
    <mergeCell ref="C3:D3"/>
    <mergeCell ref="C4:D4"/>
    <mergeCell ref="C6:D6"/>
    <mergeCell ref="A1:B1"/>
    <mergeCell ref="I1:L1"/>
    <mergeCell ref="A5:B5"/>
    <mergeCell ref="A3:B3"/>
    <mergeCell ref="A4:B4"/>
    <mergeCell ref="H3:I3"/>
    <mergeCell ref="J3:K3"/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R3:W3"/>
    <mergeCell ref="R4:W4"/>
    <mergeCell ref="E7:F7"/>
    <mergeCell ref="J7:K7"/>
    <mergeCell ref="L7:M7"/>
    <mergeCell ref="N7:O7"/>
    <mergeCell ref="R5:W5"/>
  </mergeCells>
  <conditionalFormatting sqref="E11:E58">
    <cfRule type="expression" dxfId="186" priority="11">
      <formula>F11&lt;&gt;0</formula>
    </cfRule>
    <cfRule type="containsText" dxfId="185" priority="12" operator="containsText" text="x">
      <formula>NOT(ISERROR(SEARCH("x",E11)))</formula>
    </cfRule>
    <cfRule type="cellIs" dxfId="184" priority="13" operator="greaterThan">
      <formula>12</formula>
    </cfRule>
  </conditionalFormatting>
  <conditionalFormatting sqref="E59">
    <cfRule type="containsText" dxfId="183" priority="33" operator="containsText" text="x">
      <formula>NOT(ISERROR(SEARCH("x",E59)))</formula>
    </cfRule>
    <cfRule type="cellIs" dxfId="182" priority="34" operator="greaterThan">
      <formula>12</formula>
    </cfRule>
  </conditionalFormatting>
  <conditionalFormatting sqref="E59:E60">
    <cfRule type="expression" dxfId="181" priority="32">
      <formula>F59&lt;&gt;0</formula>
    </cfRule>
  </conditionalFormatting>
  <conditionalFormatting sqref="E60">
    <cfRule type="containsText" dxfId="180" priority="30" operator="containsText" text="x">
      <formula>NOT(ISERROR(SEARCH("x",E60)))</formula>
    </cfRule>
    <cfRule type="cellIs" dxfId="179" priority="31" operator="greaterThan">
      <formula>12</formula>
    </cfRule>
  </conditionalFormatting>
  <conditionalFormatting sqref="F11:F60">
    <cfRule type="expression" dxfId="178" priority="7">
      <formula>E11&lt;&gt;0</formula>
    </cfRule>
  </conditionalFormatting>
  <conditionalFormatting sqref="J11:J60">
    <cfRule type="cellIs" dxfId="177" priority="2" operator="lessThan">
      <formula>0</formula>
    </cfRule>
  </conditionalFormatting>
  <conditionalFormatting sqref="K11:K60">
    <cfRule type="cellIs" dxfId="176" priority="3" operator="lessThan">
      <formula>0</formula>
    </cfRule>
  </conditionalFormatting>
  <dataValidations count="3">
    <dataValidation type="whole" allowBlank="1" showInputMessage="1" showErrorMessage="1" sqref="G11:G60" xr:uid="{00000000-0002-0000-0200-000000000000}">
      <formula1>0</formula1>
      <formula2>500</formula2>
    </dataValidation>
    <dataValidation type="textLength" allowBlank="1" showInputMessage="1" showErrorMessage="1" sqref="F11:F60" xr:uid="{00000000-0002-0000-0200-000001000000}">
      <formula1>0</formula1>
      <formula2>1</formula2>
    </dataValidation>
    <dataValidation type="textLength" allowBlank="1" showInputMessage="1" showErrorMessage="1" sqref="E11:E60" xr:uid="{00000000-0002-0000-0200-000002000000}">
      <formula1>0</formula1>
      <formula2>4</formula2>
    </dataValidation>
  </dataValidations>
  <pageMargins left="0.7" right="0.7" top="0.75" bottom="0.75" header="0.3" footer="0.3"/>
  <pageSetup paperSize="9" scale="51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5">
    <pageSetUpPr fitToPage="1"/>
  </sheetPr>
  <dimension ref="A1:Z60"/>
  <sheetViews>
    <sheetView showGridLines="0" showZeros="0" zoomScaleNormal="100" workbookViewId="0">
      <pane ySplit="10" topLeftCell="A11" activePane="bottomLeft" state="frozen"/>
      <selection activeCell="B11" sqref="B11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6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45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75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16"/>
      <c r="C11" s="16"/>
      <c r="D11" s="17"/>
      <c r="E11" s="15"/>
      <c r="F11" s="24"/>
      <c r="G11" s="17"/>
      <c r="H11" s="19"/>
      <c r="I11" s="25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16"/>
      <c r="C12" s="16"/>
      <c r="D12" s="17"/>
      <c r="E12" s="15"/>
      <c r="F12" s="17"/>
      <c r="G12" s="17"/>
      <c r="H12" s="19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16"/>
      <c r="C13" s="16"/>
      <c r="D13" s="17"/>
      <c r="E13" s="15"/>
      <c r="F13" s="17"/>
      <c r="G13" s="17"/>
      <c r="H13" s="19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16"/>
      <c r="C14" s="16"/>
      <c r="D14" s="17"/>
      <c r="E14" s="15"/>
      <c r="F14" s="17"/>
      <c r="G14" s="17"/>
      <c r="H14" s="19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5"/>
      <c r="F15" s="17"/>
      <c r="G15" s="17"/>
      <c r="H15" s="19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16"/>
      <c r="C16" s="16"/>
      <c r="D16" s="17"/>
      <c r="E16" s="15"/>
      <c r="F16" s="17"/>
      <c r="G16" s="17"/>
      <c r="H16" s="19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16"/>
      <c r="C17" s="16"/>
      <c r="D17" s="17"/>
      <c r="E17" s="15"/>
      <c r="F17" s="17"/>
      <c r="G17" s="17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16"/>
      <c r="C18" s="16"/>
      <c r="D18" s="17"/>
      <c r="E18" s="15"/>
      <c r="F18" s="17"/>
      <c r="G18" s="17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A6:B6"/>
    <mergeCell ref="C5:D5"/>
    <mergeCell ref="C3:D3"/>
    <mergeCell ref="C4:D4"/>
    <mergeCell ref="C6:D6"/>
    <mergeCell ref="A1:B1"/>
    <mergeCell ref="I1:L1"/>
    <mergeCell ref="A5:B5"/>
    <mergeCell ref="A3:B3"/>
    <mergeCell ref="A4:B4"/>
    <mergeCell ref="H3:I3"/>
    <mergeCell ref="J3:K3"/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R3:W3"/>
    <mergeCell ref="R4:W4"/>
    <mergeCell ref="E7:F7"/>
    <mergeCell ref="J7:K7"/>
    <mergeCell ref="L7:M7"/>
    <mergeCell ref="N7:O7"/>
    <mergeCell ref="R5:W5"/>
  </mergeCells>
  <conditionalFormatting sqref="E11:E58">
    <cfRule type="expression" dxfId="175" priority="11">
      <formula>F11&lt;&gt;0</formula>
    </cfRule>
    <cfRule type="containsText" dxfId="174" priority="12" operator="containsText" text="x">
      <formula>NOT(ISERROR(SEARCH("x",E11)))</formula>
    </cfRule>
    <cfRule type="cellIs" dxfId="173" priority="13" operator="greaterThan">
      <formula>12</formula>
    </cfRule>
  </conditionalFormatting>
  <conditionalFormatting sqref="E59">
    <cfRule type="containsText" dxfId="172" priority="33" operator="containsText" text="x">
      <formula>NOT(ISERROR(SEARCH("x",E59)))</formula>
    </cfRule>
    <cfRule type="cellIs" dxfId="171" priority="34" operator="greaterThan">
      <formula>12</formula>
    </cfRule>
  </conditionalFormatting>
  <conditionalFormatting sqref="E59:E60">
    <cfRule type="expression" dxfId="170" priority="32">
      <formula>F59&lt;&gt;0</formula>
    </cfRule>
  </conditionalFormatting>
  <conditionalFormatting sqref="E60">
    <cfRule type="containsText" dxfId="169" priority="30" operator="containsText" text="x">
      <formula>NOT(ISERROR(SEARCH("x",E60)))</formula>
    </cfRule>
    <cfRule type="cellIs" dxfId="168" priority="31" operator="greaterThan">
      <formula>12</formula>
    </cfRule>
  </conditionalFormatting>
  <conditionalFormatting sqref="F11:F60">
    <cfRule type="expression" dxfId="167" priority="7">
      <formula>E11&lt;&gt;0</formula>
    </cfRule>
  </conditionalFormatting>
  <conditionalFormatting sqref="J11:J60">
    <cfRule type="cellIs" dxfId="166" priority="2" operator="lessThan">
      <formula>0</formula>
    </cfRule>
  </conditionalFormatting>
  <conditionalFormatting sqref="K11:K60">
    <cfRule type="cellIs" dxfId="165" priority="3" operator="lessThan">
      <formula>0</formula>
    </cfRule>
  </conditionalFormatting>
  <dataValidations count="3">
    <dataValidation type="whole" allowBlank="1" showInputMessage="1" showErrorMessage="1" sqref="G11:G60" xr:uid="{00000000-0002-0000-0300-000000000000}">
      <formula1>0</formula1>
      <formula2>500</formula2>
    </dataValidation>
    <dataValidation type="textLength" allowBlank="1" showInputMessage="1" showErrorMessage="1" sqref="F11:F60" xr:uid="{00000000-0002-0000-0300-000001000000}">
      <formula1>0</formula1>
      <formula2>1</formula2>
    </dataValidation>
    <dataValidation type="textLength" allowBlank="1" showInputMessage="1" showErrorMessage="1" sqref="E11:E60" xr:uid="{00000000-0002-0000-0300-000002000000}">
      <formula1>0</formula1>
      <formula2>4</formula2>
    </dataValidation>
  </dataValidations>
  <pageMargins left="0.7" right="0.7" top="0.75" bottom="0.75" header="0.3" footer="0.3"/>
  <pageSetup paperSize="9" scale="51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6">
    <pageSetUpPr fitToPage="1"/>
  </sheetPr>
  <dimension ref="A1:Z60"/>
  <sheetViews>
    <sheetView showGridLines="0" showZeros="0" zoomScaleNormal="100" workbookViewId="0">
      <pane ySplit="10" topLeftCell="A11" activePane="bottomLeft" state="frozen"/>
      <selection activeCell="B11" sqref="B11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6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47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76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24"/>
      <c r="E11" s="15"/>
      <c r="F11" s="24"/>
      <c r="G11" s="24"/>
      <c r="H11" s="24"/>
      <c r="I11" s="25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A6:B6"/>
    <mergeCell ref="C5:D5"/>
    <mergeCell ref="C3:D3"/>
    <mergeCell ref="C4:D4"/>
    <mergeCell ref="C6:D6"/>
    <mergeCell ref="A1:B1"/>
    <mergeCell ref="I1:L1"/>
    <mergeCell ref="A5:B5"/>
    <mergeCell ref="A3:B3"/>
    <mergeCell ref="A4:B4"/>
    <mergeCell ref="H3:I3"/>
    <mergeCell ref="J3:K3"/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R3:W3"/>
    <mergeCell ref="R4:W4"/>
    <mergeCell ref="E7:F7"/>
    <mergeCell ref="J7:K7"/>
    <mergeCell ref="L7:M7"/>
    <mergeCell ref="N7:O7"/>
    <mergeCell ref="R5:W5"/>
  </mergeCells>
  <conditionalFormatting sqref="E11:E58">
    <cfRule type="expression" dxfId="164" priority="2">
      <formula>F11&lt;&gt;0</formula>
    </cfRule>
    <cfRule type="containsText" dxfId="163" priority="3" operator="containsText" text="x">
      <formula>NOT(ISERROR(SEARCH("x",E11)))</formula>
    </cfRule>
    <cfRule type="cellIs" dxfId="162" priority="4" operator="greaterThan">
      <formula>12</formula>
    </cfRule>
  </conditionalFormatting>
  <conditionalFormatting sqref="E59">
    <cfRule type="containsText" dxfId="161" priority="37" operator="containsText" text="x">
      <formula>NOT(ISERROR(SEARCH("x",E59)))</formula>
    </cfRule>
    <cfRule type="cellIs" dxfId="160" priority="38" operator="greaterThan">
      <formula>12</formula>
    </cfRule>
  </conditionalFormatting>
  <conditionalFormatting sqref="E59:E60">
    <cfRule type="expression" dxfId="159" priority="36">
      <formula>F59&lt;&gt;0</formula>
    </cfRule>
  </conditionalFormatting>
  <conditionalFormatting sqref="E60">
    <cfRule type="containsText" dxfId="158" priority="34" operator="containsText" text="x">
      <formula>NOT(ISERROR(SEARCH("x",E60)))</formula>
    </cfRule>
    <cfRule type="cellIs" dxfId="157" priority="35" operator="greaterThan">
      <formula>12</formula>
    </cfRule>
  </conditionalFormatting>
  <conditionalFormatting sqref="F11:F60">
    <cfRule type="expression" dxfId="156" priority="1">
      <formula>E11&lt;&gt;0</formula>
    </cfRule>
  </conditionalFormatting>
  <conditionalFormatting sqref="J11:J60">
    <cfRule type="cellIs" dxfId="155" priority="6" operator="lessThan">
      <formula>0</formula>
    </cfRule>
  </conditionalFormatting>
  <conditionalFormatting sqref="K11:K60">
    <cfRule type="cellIs" dxfId="154" priority="7" operator="lessThan">
      <formula>0</formula>
    </cfRule>
  </conditionalFormatting>
  <dataValidations count="4">
    <dataValidation type="textLength" allowBlank="1" showInputMessage="1" showErrorMessage="1" sqref="E11:E60" xr:uid="{00000000-0002-0000-0400-000000000000}">
      <formula1>0</formula1>
      <formula2>4</formula2>
    </dataValidation>
    <dataValidation type="textLength" allowBlank="1" showInputMessage="1" showErrorMessage="1" sqref="F11:F60" xr:uid="{00000000-0002-0000-0400-000001000000}">
      <formula1>0</formula1>
      <formula2>1</formula2>
    </dataValidation>
    <dataValidation type="whole" allowBlank="1" showInputMessage="1" showErrorMessage="1" sqref="G11:G60" xr:uid="{00000000-0002-0000-0400-000002000000}">
      <formula1>0</formula1>
      <formula2>500</formula2>
    </dataValidation>
    <dataValidation type="date" allowBlank="1" showErrorMessage="1" errorTitle="Błąd" error="Proszę wprowadzić zapis daty i czasu w formacie jak w tytule rubryki." prompt="Proszę wprowadzić " sqref="B11:C11" xr:uid="{DCA1F43B-2DBF-4D40-BB26-7DFD42D33FBF}">
      <formula1>43466</formula1>
      <formula2>45688</formula2>
    </dataValidation>
  </dataValidations>
  <pageMargins left="0.7" right="0.7" top="0.75" bottom="0.75" header="0.3" footer="0.3"/>
  <pageSetup paperSize="9" scale="51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Arkusz7">
    <pageSetUpPr fitToPage="1"/>
  </sheetPr>
  <dimension ref="A1:Z60"/>
  <sheetViews>
    <sheetView showGridLines="0" showZeros="0" zoomScaleNormal="100" workbookViewId="0">
      <pane ySplit="10" topLeftCell="A11" activePane="bottomLeft" state="frozen"/>
      <selection activeCell="B11" sqref="B11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6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49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77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24"/>
      <c r="E11" s="15"/>
      <c r="F11" s="24"/>
      <c r="G11" s="24"/>
      <c r="H11" s="24"/>
      <c r="I11" s="25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A6:B6"/>
    <mergeCell ref="C5:D5"/>
    <mergeCell ref="C3:D3"/>
    <mergeCell ref="C4:D4"/>
    <mergeCell ref="C6:D6"/>
    <mergeCell ref="A1:B1"/>
    <mergeCell ref="I1:L1"/>
    <mergeCell ref="A5:B5"/>
    <mergeCell ref="A3:B3"/>
    <mergeCell ref="A4:B4"/>
    <mergeCell ref="H3:I3"/>
    <mergeCell ref="J3:K3"/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R3:W3"/>
    <mergeCell ref="R4:W4"/>
    <mergeCell ref="E7:F7"/>
    <mergeCell ref="J7:K7"/>
    <mergeCell ref="L7:M7"/>
    <mergeCell ref="N7:O7"/>
    <mergeCell ref="R5:W5"/>
  </mergeCells>
  <conditionalFormatting sqref="E11:E58">
    <cfRule type="expression" dxfId="153" priority="2">
      <formula>F11&lt;&gt;0</formula>
    </cfRule>
    <cfRule type="containsText" dxfId="152" priority="3" operator="containsText" text="x">
      <formula>NOT(ISERROR(SEARCH("x",E11)))</formula>
    </cfRule>
    <cfRule type="cellIs" dxfId="151" priority="4" operator="greaterThan">
      <formula>12</formula>
    </cfRule>
  </conditionalFormatting>
  <conditionalFormatting sqref="E59">
    <cfRule type="containsText" dxfId="150" priority="37" operator="containsText" text="x">
      <formula>NOT(ISERROR(SEARCH("x",E59)))</formula>
    </cfRule>
    <cfRule type="cellIs" dxfId="149" priority="38" operator="greaterThan">
      <formula>12</formula>
    </cfRule>
  </conditionalFormatting>
  <conditionalFormatting sqref="E59:E60">
    <cfRule type="expression" dxfId="148" priority="36">
      <formula>F59&lt;&gt;0</formula>
    </cfRule>
  </conditionalFormatting>
  <conditionalFormatting sqref="E60">
    <cfRule type="containsText" dxfId="147" priority="34" operator="containsText" text="x">
      <formula>NOT(ISERROR(SEARCH("x",E60)))</formula>
    </cfRule>
    <cfRule type="cellIs" dxfId="146" priority="35" operator="greaterThan">
      <formula>12</formula>
    </cfRule>
  </conditionalFormatting>
  <conditionalFormatting sqref="F11:F60">
    <cfRule type="expression" dxfId="145" priority="1">
      <formula>E11&lt;&gt;0</formula>
    </cfRule>
  </conditionalFormatting>
  <conditionalFormatting sqref="J11:J60">
    <cfRule type="cellIs" dxfId="144" priority="6" operator="lessThan">
      <formula>0</formula>
    </cfRule>
  </conditionalFormatting>
  <conditionalFormatting sqref="K11:K60">
    <cfRule type="cellIs" dxfId="143" priority="7" operator="lessThan">
      <formula>0</formula>
    </cfRule>
  </conditionalFormatting>
  <dataValidations count="4">
    <dataValidation type="textLength" allowBlank="1" showInputMessage="1" showErrorMessage="1" sqref="E11:E60" xr:uid="{00000000-0002-0000-0500-000000000000}">
      <formula1>0</formula1>
      <formula2>4</formula2>
    </dataValidation>
    <dataValidation type="textLength" allowBlank="1" showInputMessage="1" showErrorMessage="1" sqref="F11:F60" xr:uid="{00000000-0002-0000-0500-000001000000}">
      <formula1>0</formula1>
      <formula2>1</formula2>
    </dataValidation>
    <dataValidation type="whole" allowBlank="1" showInputMessage="1" showErrorMessage="1" sqref="G11:G60" xr:uid="{00000000-0002-0000-0500-000002000000}">
      <formula1>0</formula1>
      <formula2>500</formula2>
    </dataValidation>
    <dataValidation type="date" allowBlank="1" showErrorMessage="1" errorTitle="Błąd" error="Proszę wprowadzić zapis daty i czasu w formacie jak w tytule rubryki." prompt="Proszę wprowadzić " sqref="B11:C11" xr:uid="{033E09E9-F3D5-4F2A-B9BF-F8083616C97C}">
      <formula1>43466</formula1>
      <formula2>45688</formula2>
    </dataValidation>
  </dataValidations>
  <pageMargins left="0.7" right="0.7" top="0.75" bottom="0.75" header="0.3" footer="0.3"/>
  <pageSetup paperSize="9" scale="51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Arkusz8">
    <pageSetUpPr fitToPage="1"/>
  </sheetPr>
  <dimension ref="A1:Z60"/>
  <sheetViews>
    <sheetView showGridLines="0" showZeros="0" zoomScaleNormal="100" workbookViewId="0">
      <pane ySplit="10" topLeftCell="A11" activePane="bottomLeft" state="frozen"/>
      <selection activeCell="B11" sqref="B11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6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51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78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24"/>
      <c r="E11" s="15"/>
      <c r="F11" s="24"/>
      <c r="G11" s="24"/>
      <c r="H11" s="24"/>
      <c r="I11" s="25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A6:B6"/>
    <mergeCell ref="C5:D5"/>
    <mergeCell ref="C3:D3"/>
    <mergeCell ref="C4:D4"/>
    <mergeCell ref="C6:D6"/>
    <mergeCell ref="A1:B1"/>
    <mergeCell ref="I1:L1"/>
    <mergeCell ref="A5:B5"/>
    <mergeCell ref="A3:B3"/>
    <mergeCell ref="A4:B4"/>
    <mergeCell ref="H3:I3"/>
    <mergeCell ref="J3:K3"/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R3:W3"/>
    <mergeCell ref="R4:W4"/>
    <mergeCell ref="E7:F7"/>
    <mergeCell ref="J7:K7"/>
    <mergeCell ref="L7:M7"/>
    <mergeCell ref="N7:O7"/>
    <mergeCell ref="R5:W5"/>
  </mergeCells>
  <conditionalFormatting sqref="E11:E58">
    <cfRule type="expression" dxfId="142" priority="11">
      <formula>F11&lt;&gt;0</formula>
    </cfRule>
    <cfRule type="containsText" dxfId="141" priority="12" operator="containsText" text="x">
      <formula>NOT(ISERROR(SEARCH("x",E11)))</formula>
    </cfRule>
    <cfRule type="cellIs" dxfId="140" priority="13" operator="greaterThan">
      <formula>12</formula>
    </cfRule>
  </conditionalFormatting>
  <conditionalFormatting sqref="E59">
    <cfRule type="containsText" dxfId="139" priority="33" operator="containsText" text="x">
      <formula>NOT(ISERROR(SEARCH("x",E59)))</formula>
    </cfRule>
    <cfRule type="cellIs" dxfId="138" priority="34" operator="greaterThan">
      <formula>12</formula>
    </cfRule>
  </conditionalFormatting>
  <conditionalFormatting sqref="E59:E60">
    <cfRule type="expression" dxfId="137" priority="32">
      <formula>F59&lt;&gt;0</formula>
    </cfRule>
  </conditionalFormatting>
  <conditionalFormatting sqref="E60">
    <cfRule type="containsText" dxfId="136" priority="30" operator="containsText" text="x">
      <formula>NOT(ISERROR(SEARCH("x",E60)))</formula>
    </cfRule>
    <cfRule type="cellIs" dxfId="135" priority="31" operator="greaterThan">
      <formula>12</formula>
    </cfRule>
  </conditionalFormatting>
  <conditionalFormatting sqref="F11:F60">
    <cfRule type="expression" dxfId="134" priority="7">
      <formula>E11&lt;&gt;0</formula>
    </cfRule>
  </conditionalFormatting>
  <conditionalFormatting sqref="J11:J60">
    <cfRule type="cellIs" dxfId="133" priority="2" operator="lessThan">
      <formula>0</formula>
    </cfRule>
  </conditionalFormatting>
  <conditionalFormatting sqref="K11:K60">
    <cfRule type="cellIs" dxfId="132" priority="3" operator="lessThan">
      <formula>0</formula>
    </cfRule>
  </conditionalFormatting>
  <dataValidations count="3">
    <dataValidation type="textLength" allowBlank="1" showInputMessage="1" showErrorMessage="1" sqref="E11:E60" xr:uid="{00000000-0002-0000-0600-000000000000}">
      <formula1>0</formula1>
      <formula2>4</formula2>
    </dataValidation>
    <dataValidation type="textLength" allowBlank="1" showInputMessage="1" showErrorMessage="1" sqref="F11:F60" xr:uid="{00000000-0002-0000-0600-000001000000}">
      <formula1>0</formula1>
      <formula2>1</formula2>
    </dataValidation>
    <dataValidation type="whole" allowBlank="1" showInputMessage="1" showErrorMessage="1" sqref="G11:G60" xr:uid="{00000000-0002-0000-0600-000002000000}">
      <formula1>0</formula1>
      <formula2>500</formula2>
    </dataValidation>
  </dataValidations>
  <pageMargins left="0.7" right="0.7" top="0.75" bottom="0.75" header="0.3" footer="0.3"/>
  <pageSetup paperSize="9" scale="51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Arkusz9">
    <pageSetUpPr fitToPage="1"/>
  </sheetPr>
  <dimension ref="A1:Z60"/>
  <sheetViews>
    <sheetView showGridLines="0" showZeros="0" zoomScaleNormal="100" workbookViewId="0">
      <pane ySplit="10" topLeftCell="A11" activePane="bottomLeft" state="frozen"/>
      <selection activeCell="B11" sqref="B11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6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52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79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24"/>
      <c r="E11" s="15"/>
      <c r="F11" s="24"/>
      <c r="G11" s="24"/>
      <c r="H11" s="24"/>
      <c r="I11" s="25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A6:B6"/>
    <mergeCell ref="C5:D5"/>
    <mergeCell ref="C3:D3"/>
    <mergeCell ref="C4:D4"/>
    <mergeCell ref="C6:D6"/>
    <mergeCell ref="A1:B1"/>
    <mergeCell ref="I1:L1"/>
    <mergeCell ref="A5:B5"/>
    <mergeCell ref="A3:B3"/>
    <mergeCell ref="A4:B4"/>
    <mergeCell ref="H3:I3"/>
    <mergeCell ref="J3:K3"/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R3:W3"/>
    <mergeCell ref="R4:W4"/>
    <mergeCell ref="E7:F7"/>
    <mergeCell ref="J7:K7"/>
    <mergeCell ref="L7:M7"/>
    <mergeCell ref="N7:O7"/>
    <mergeCell ref="R5:W5"/>
  </mergeCells>
  <conditionalFormatting sqref="E11:E58">
    <cfRule type="expression" dxfId="131" priority="11">
      <formula>F11&lt;&gt;0</formula>
    </cfRule>
    <cfRule type="containsText" dxfId="130" priority="12" operator="containsText" text="x">
      <formula>NOT(ISERROR(SEARCH("x",E11)))</formula>
    </cfRule>
    <cfRule type="cellIs" dxfId="129" priority="13" operator="greaterThan">
      <formula>12</formula>
    </cfRule>
  </conditionalFormatting>
  <conditionalFormatting sqref="E59">
    <cfRule type="containsText" dxfId="128" priority="33" operator="containsText" text="x">
      <formula>NOT(ISERROR(SEARCH("x",E59)))</formula>
    </cfRule>
    <cfRule type="cellIs" dxfId="127" priority="34" operator="greaterThan">
      <formula>12</formula>
    </cfRule>
  </conditionalFormatting>
  <conditionalFormatting sqref="E59:E60">
    <cfRule type="expression" dxfId="126" priority="32">
      <formula>F59&lt;&gt;0</formula>
    </cfRule>
  </conditionalFormatting>
  <conditionalFormatting sqref="E60">
    <cfRule type="containsText" dxfId="125" priority="30" operator="containsText" text="x">
      <formula>NOT(ISERROR(SEARCH("x",E60)))</formula>
    </cfRule>
    <cfRule type="cellIs" dxfId="124" priority="31" operator="greaterThan">
      <formula>12</formula>
    </cfRule>
  </conditionalFormatting>
  <conditionalFormatting sqref="F11:F60">
    <cfRule type="expression" dxfId="123" priority="7">
      <formula>E11&lt;&gt;0</formula>
    </cfRule>
  </conditionalFormatting>
  <conditionalFormatting sqref="J11:J60">
    <cfRule type="cellIs" dxfId="122" priority="2" operator="lessThan">
      <formula>0</formula>
    </cfRule>
  </conditionalFormatting>
  <conditionalFormatting sqref="K11:K60">
    <cfRule type="cellIs" dxfId="121" priority="3" operator="lessThan">
      <formula>0</formula>
    </cfRule>
  </conditionalFormatting>
  <dataValidations count="3">
    <dataValidation type="textLength" allowBlank="1" showInputMessage="1" showErrorMessage="1" sqref="E11:E60" xr:uid="{00000000-0002-0000-0700-000000000000}">
      <formula1>0</formula1>
      <formula2>4</formula2>
    </dataValidation>
    <dataValidation type="textLength" allowBlank="1" showInputMessage="1" showErrorMessage="1" sqref="F11:F60" xr:uid="{00000000-0002-0000-0700-000001000000}">
      <formula1>0</formula1>
      <formula2>1</formula2>
    </dataValidation>
    <dataValidation type="whole" allowBlank="1" showInputMessage="1" showErrorMessage="1" sqref="G11:G60" xr:uid="{00000000-0002-0000-0700-000002000000}">
      <formula1>0</formula1>
      <formula2>500</formula2>
    </dataValidation>
  </dataValidations>
  <pageMargins left="0.7" right="0.7" top="0.75" bottom="0.75" header="0.3" footer="0.3"/>
  <pageSetup paperSize="9" scale="51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Arkusz13">
    <pageSetUpPr fitToPage="1"/>
  </sheetPr>
  <dimension ref="A1:Z60"/>
  <sheetViews>
    <sheetView showGridLines="0" showZeros="0" zoomScaleNormal="100" workbookViewId="0">
      <pane ySplit="10" topLeftCell="A11" activePane="bottomLeft" state="frozen"/>
      <selection activeCell="B11" sqref="B11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6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55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80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24"/>
      <c r="E11" s="15"/>
      <c r="F11" s="24"/>
      <c r="G11" s="24"/>
      <c r="H11" s="24"/>
      <c r="I11" s="25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A6:B6"/>
    <mergeCell ref="C5:D5"/>
    <mergeCell ref="C3:D3"/>
    <mergeCell ref="C4:D4"/>
    <mergeCell ref="C6:D6"/>
    <mergeCell ref="A1:B1"/>
    <mergeCell ref="I1:L1"/>
    <mergeCell ref="A5:B5"/>
    <mergeCell ref="A3:B3"/>
    <mergeCell ref="A4:B4"/>
    <mergeCell ref="H3:I3"/>
    <mergeCell ref="J3:K3"/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R3:W3"/>
    <mergeCell ref="R4:W4"/>
    <mergeCell ref="E7:F7"/>
    <mergeCell ref="J7:K7"/>
    <mergeCell ref="L7:M7"/>
    <mergeCell ref="N7:O7"/>
    <mergeCell ref="R5:W5"/>
  </mergeCells>
  <conditionalFormatting sqref="E11:E58">
    <cfRule type="expression" dxfId="120" priority="11">
      <formula>F11&lt;&gt;0</formula>
    </cfRule>
    <cfRule type="containsText" dxfId="119" priority="12" operator="containsText" text="x">
      <formula>NOT(ISERROR(SEARCH("x",E11)))</formula>
    </cfRule>
    <cfRule type="cellIs" dxfId="118" priority="13" operator="greaterThan">
      <formula>12</formula>
    </cfRule>
  </conditionalFormatting>
  <conditionalFormatting sqref="E59">
    <cfRule type="containsText" dxfId="117" priority="33" operator="containsText" text="x">
      <formula>NOT(ISERROR(SEARCH("x",E59)))</formula>
    </cfRule>
    <cfRule type="cellIs" dxfId="116" priority="34" operator="greaterThan">
      <formula>12</formula>
    </cfRule>
  </conditionalFormatting>
  <conditionalFormatting sqref="E59:E60">
    <cfRule type="expression" dxfId="115" priority="32">
      <formula>F59&lt;&gt;0</formula>
    </cfRule>
  </conditionalFormatting>
  <conditionalFormatting sqref="E60">
    <cfRule type="containsText" dxfId="114" priority="30" operator="containsText" text="x">
      <formula>NOT(ISERROR(SEARCH("x",E60)))</formula>
    </cfRule>
    <cfRule type="cellIs" dxfId="113" priority="31" operator="greaterThan">
      <formula>12</formula>
    </cfRule>
  </conditionalFormatting>
  <conditionalFormatting sqref="F11:F60">
    <cfRule type="expression" dxfId="112" priority="7">
      <formula>E11&lt;&gt;0</formula>
    </cfRule>
  </conditionalFormatting>
  <conditionalFormatting sqref="J11:J60">
    <cfRule type="cellIs" dxfId="111" priority="2" operator="lessThan">
      <formula>0</formula>
    </cfRule>
  </conditionalFormatting>
  <conditionalFormatting sqref="K11:K60">
    <cfRule type="cellIs" dxfId="110" priority="3" operator="lessThan">
      <formula>0</formula>
    </cfRule>
  </conditionalFormatting>
  <dataValidations count="3">
    <dataValidation type="textLength" allowBlank="1" showInputMessage="1" showErrorMessage="1" sqref="E11:E60" xr:uid="{00000000-0002-0000-0B00-000000000000}">
      <formula1>0</formula1>
      <formula2>4</formula2>
    </dataValidation>
    <dataValidation type="textLength" allowBlank="1" showInputMessage="1" showErrorMessage="1" sqref="F11:F60" xr:uid="{00000000-0002-0000-0B00-000001000000}">
      <formula1>0</formula1>
      <formula2>1</formula2>
    </dataValidation>
    <dataValidation type="whole" allowBlank="1" showInputMessage="1" showErrorMessage="1" sqref="G11:G60" xr:uid="{00000000-0002-0000-0B00-000002000000}">
      <formula1>0</formula1>
      <formula2>500</formula2>
    </dataValidation>
  </dataValidations>
  <pageMargins left="0.7" right="0.7" top="0.75" bottom="0.75" header="0.3" footer="0.3"/>
  <pageSetup paperSize="9" scale="51" orientation="landscape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Arkusz14">
    <pageSetUpPr fitToPage="1"/>
  </sheetPr>
  <dimension ref="A1:Z60"/>
  <sheetViews>
    <sheetView showGridLines="0" showZeros="0" zoomScaleNormal="100" workbookViewId="0">
      <pane ySplit="10" topLeftCell="A11" activePane="bottomLeft" state="frozen"/>
      <selection activeCell="B11" sqref="B11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6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57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81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17"/>
      <c r="E11" s="18"/>
      <c r="F11" s="17"/>
      <c r="G11" s="25"/>
      <c r="H11" s="17"/>
      <c r="I11" s="21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21"/>
      <c r="H12" s="17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25"/>
      <c r="H13" s="17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25"/>
      <c r="H14" s="17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23"/>
      <c r="C15" s="23"/>
      <c r="D15" s="17"/>
      <c r="E15" s="18"/>
      <c r="F15" s="17"/>
      <c r="G15" s="21"/>
      <c r="H15" s="17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23"/>
      <c r="C16" s="23"/>
      <c r="D16" s="17"/>
      <c r="E16" s="18"/>
      <c r="F16" s="17"/>
      <c r="G16" s="25"/>
      <c r="H16" s="17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23"/>
      <c r="C17" s="23"/>
      <c r="D17" s="17"/>
      <c r="E17" s="18"/>
      <c r="F17" s="17"/>
      <c r="G17" s="25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23"/>
      <c r="C18" s="23"/>
      <c r="D18" s="17"/>
      <c r="E18" s="18"/>
      <c r="F18" s="17"/>
      <c r="G18" s="21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23"/>
      <c r="C19" s="23"/>
      <c r="D19" s="17"/>
      <c r="E19" s="18"/>
      <c r="F19" s="17"/>
      <c r="G19" s="25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23"/>
      <c r="C20" s="23"/>
      <c r="D20" s="17"/>
      <c r="E20" s="18"/>
      <c r="F20" s="17"/>
      <c r="G20" s="25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23"/>
      <c r="C21" s="23"/>
      <c r="D21" s="17"/>
      <c r="E21" s="18"/>
      <c r="F21" s="17"/>
      <c r="G21" s="21"/>
      <c r="H21" s="17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23"/>
      <c r="C22" s="23"/>
      <c r="D22" s="17"/>
      <c r="E22" s="18"/>
      <c r="F22" s="17"/>
      <c r="G22" s="25"/>
      <c r="H22" s="17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23"/>
      <c r="C23" s="23"/>
      <c r="D23" s="17"/>
      <c r="E23" s="18"/>
      <c r="F23" s="17"/>
      <c r="G23" s="25"/>
      <c r="H23" s="17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23"/>
      <c r="C24" s="23"/>
      <c r="D24" s="17"/>
      <c r="E24" s="18"/>
      <c r="F24" s="17"/>
      <c r="G24" s="21"/>
      <c r="H24" s="17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23"/>
      <c r="C25" s="23"/>
      <c r="D25" s="17"/>
      <c r="E25" s="18"/>
      <c r="F25" s="17"/>
      <c r="G25" s="25"/>
      <c r="H25" s="17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23"/>
      <c r="C26" s="23"/>
      <c r="D26" s="17"/>
      <c r="E26" s="18"/>
      <c r="F26" s="17"/>
      <c r="G26" s="25"/>
      <c r="H26" s="17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23"/>
      <c r="C27" s="23"/>
      <c r="D27" s="17"/>
      <c r="E27" s="18"/>
      <c r="F27" s="17"/>
      <c r="G27" s="21"/>
      <c r="H27" s="17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23"/>
      <c r="C28" s="23"/>
      <c r="D28" s="17"/>
      <c r="E28" s="18"/>
      <c r="F28" s="17"/>
      <c r="G28" s="25"/>
      <c r="H28" s="17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23"/>
      <c r="C29" s="23"/>
      <c r="D29" s="17"/>
      <c r="E29" s="18"/>
      <c r="F29" s="17"/>
      <c r="G29" s="21"/>
      <c r="H29" s="17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23"/>
      <c r="C30" s="23"/>
      <c r="D30" s="17"/>
      <c r="E30" s="18"/>
      <c r="F30" s="17"/>
      <c r="G30" s="25"/>
      <c r="H30" s="17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23"/>
      <c r="C31" s="23"/>
      <c r="D31" s="17"/>
      <c r="E31" s="18"/>
      <c r="F31" s="17"/>
      <c r="G31" s="25"/>
      <c r="H31" s="22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23"/>
      <c r="C32" s="23"/>
      <c r="D32" s="17"/>
      <c r="E32" s="18"/>
      <c r="F32" s="17"/>
      <c r="G32" s="21"/>
      <c r="H32" s="22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23"/>
      <c r="C33" s="23"/>
      <c r="D33" s="17"/>
      <c r="E33" s="18"/>
      <c r="F33" s="17"/>
      <c r="G33" s="25"/>
      <c r="H33" s="22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23"/>
      <c r="C34" s="23"/>
      <c r="D34" s="17"/>
      <c r="E34" s="18"/>
      <c r="F34" s="17"/>
      <c r="G34" s="25"/>
      <c r="H34" s="22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23"/>
      <c r="C35" s="23"/>
      <c r="D35" s="17"/>
      <c r="E35" s="18"/>
      <c r="F35" s="17"/>
      <c r="G35" s="25"/>
      <c r="H35" s="22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23"/>
      <c r="C36" s="23"/>
      <c r="D36" s="17"/>
      <c r="E36" s="18"/>
      <c r="F36" s="17"/>
      <c r="G36" s="25"/>
      <c r="H36" s="22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23"/>
      <c r="C37" s="23"/>
      <c r="D37" s="17"/>
      <c r="E37" s="18"/>
      <c r="F37" s="17"/>
      <c r="G37" s="21"/>
      <c r="H37" s="22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23"/>
      <c r="C38" s="23"/>
      <c r="D38" s="17"/>
      <c r="E38" s="18"/>
      <c r="F38" s="17"/>
      <c r="G38" s="25"/>
      <c r="H38" s="22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23"/>
      <c r="C39" s="23"/>
      <c r="D39" s="17"/>
      <c r="E39" s="18"/>
      <c r="F39" s="17"/>
      <c r="G39" s="25"/>
      <c r="H39" s="22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23"/>
      <c r="C40" s="23"/>
      <c r="D40" s="17"/>
      <c r="E40" s="18"/>
      <c r="F40" s="17"/>
      <c r="G40" s="21"/>
      <c r="H40" s="22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23"/>
      <c r="C41" s="23"/>
      <c r="D41" s="17"/>
      <c r="E41" s="18"/>
      <c r="F41" s="17"/>
      <c r="G41" s="25"/>
      <c r="H41" s="22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23"/>
      <c r="C42" s="23"/>
      <c r="D42" s="17"/>
      <c r="E42" s="18"/>
      <c r="F42" s="17"/>
      <c r="G42" s="25"/>
      <c r="H42" s="22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A6:B6"/>
    <mergeCell ref="C5:D5"/>
    <mergeCell ref="C3:D3"/>
    <mergeCell ref="C4:D4"/>
    <mergeCell ref="C6:D6"/>
    <mergeCell ref="A1:B1"/>
    <mergeCell ref="I1:L1"/>
    <mergeCell ref="A5:B5"/>
    <mergeCell ref="A3:B3"/>
    <mergeCell ref="A4:B4"/>
    <mergeCell ref="H3:I3"/>
    <mergeCell ref="J3:K3"/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R3:W3"/>
    <mergeCell ref="R4:W4"/>
    <mergeCell ref="E7:F7"/>
    <mergeCell ref="J7:K7"/>
    <mergeCell ref="L7:M7"/>
    <mergeCell ref="N7:O7"/>
    <mergeCell ref="R5:W5"/>
  </mergeCells>
  <conditionalFormatting sqref="E11:E58">
    <cfRule type="expression" dxfId="109" priority="11">
      <formula>F11&lt;&gt;0</formula>
    </cfRule>
    <cfRule type="containsText" dxfId="108" priority="12" operator="containsText" text="x">
      <formula>NOT(ISERROR(SEARCH("x",E11)))</formula>
    </cfRule>
    <cfRule type="cellIs" dxfId="107" priority="13" operator="greaterThan">
      <formula>12</formula>
    </cfRule>
  </conditionalFormatting>
  <conditionalFormatting sqref="E59">
    <cfRule type="containsText" dxfId="106" priority="33" operator="containsText" text="x">
      <formula>NOT(ISERROR(SEARCH("x",E59)))</formula>
    </cfRule>
    <cfRule type="cellIs" dxfId="105" priority="34" operator="greaterThan">
      <formula>12</formula>
    </cfRule>
  </conditionalFormatting>
  <conditionalFormatting sqref="E59:E60">
    <cfRule type="expression" dxfId="104" priority="32">
      <formula>F59&lt;&gt;0</formula>
    </cfRule>
  </conditionalFormatting>
  <conditionalFormatting sqref="E60">
    <cfRule type="containsText" dxfId="103" priority="30" operator="containsText" text="x">
      <formula>NOT(ISERROR(SEARCH("x",E60)))</formula>
    </cfRule>
    <cfRule type="cellIs" dxfId="102" priority="31" operator="greaterThan">
      <formula>12</formula>
    </cfRule>
  </conditionalFormatting>
  <conditionalFormatting sqref="F11:F60">
    <cfRule type="expression" dxfId="101" priority="7">
      <formula>E11&lt;&gt;0</formula>
    </cfRule>
  </conditionalFormatting>
  <conditionalFormatting sqref="J11:J60">
    <cfRule type="cellIs" dxfId="100" priority="2" operator="lessThan">
      <formula>0</formula>
    </cfRule>
  </conditionalFormatting>
  <conditionalFormatting sqref="K11:K60">
    <cfRule type="cellIs" dxfId="99" priority="3" operator="lessThan">
      <formula>0</formula>
    </cfRule>
  </conditionalFormatting>
  <dataValidations count="3">
    <dataValidation type="textLength" allowBlank="1" showInputMessage="1" showErrorMessage="1" sqref="E11:E60" xr:uid="{00000000-0002-0000-0C00-000000000000}">
      <formula1>0</formula1>
      <formula2>4</formula2>
    </dataValidation>
    <dataValidation type="textLength" allowBlank="1" showInputMessage="1" showErrorMessage="1" sqref="F11:F60" xr:uid="{00000000-0002-0000-0C00-000001000000}">
      <formula1>0</formula1>
      <formula2>1</formula2>
    </dataValidation>
    <dataValidation type="whole" allowBlank="1" showInputMessage="1" showErrorMessage="1" sqref="G11:G60" xr:uid="{00000000-0002-0000-0C00-000002000000}">
      <formula1>0</formula1>
      <formula2>500</formula2>
    </dataValidation>
  </dataValidations>
  <pageMargins left="0.7" right="0.7" top="0.75" bottom="0.75" header="0.3" footer="0.3"/>
  <pageSetup paperSize="9" scale="51" orientation="landscape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Arkusz16">
    <pageSetUpPr fitToPage="1"/>
  </sheetPr>
  <dimension ref="A1:Z60"/>
  <sheetViews>
    <sheetView showGridLines="0" showZeros="0" zoomScaleNormal="100" workbookViewId="0">
      <pane ySplit="10" topLeftCell="A11" activePane="bottomLeft" state="frozen"/>
      <selection activeCell="B11" sqref="B11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6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58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82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24"/>
      <c r="E11" s="15"/>
      <c r="F11" s="24"/>
      <c r="G11" s="24"/>
      <c r="H11" s="24"/>
      <c r="I11" s="25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A6:B6"/>
    <mergeCell ref="C5:D5"/>
    <mergeCell ref="C3:D3"/>
    <mergeCell ref="C4:D4"/>
    <mergeCell ref="C6:D6"/>
    <mergeCell ref="A1:B1"/>
    <mergeCell ref="I1:L1"/>
    <mergeCell ref="A5:B5"/>
    <mergeCell ref="A3:B3"/>
    <mergeCell ref="A4:B4"/>
    <mergeCell ref="H3:I3"/>
    <mergeCell ref="J3:K3"/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R3:W3"/>
    <mergeCell ref="R4:W4"/>
    <mergeCell ref="E7:F7"/>
    <mergeCell ref="J7:K7"/>
    <mergeCell ref="L7:M7"/>
    <mergeCell ref="N7:O7"/>
    <mergeCell ref="R5:W5"/>
  </mergeCells>
  <conditionalFormatting sqref="E11:E58">
    <cfRule type="expression" dxfId="98" priority="11">
      <formula>F11&lt;&gt;0</formula>
    </cfRule>
    <cfRule type="containsText" dxfId="97" priority="12" operator="containsText" text="x">
      <formula>NOT(ISERROR(SEARCH("x",E11)))</formula>
    </cfRule>
    <cfRule type="cellIs" dxfId="96" priority="13" operator="greaterThan">
      <formula>12</formula>
    </cfRule>
  </conditionalFormatting>
  <conditionalFormatting sqref="E59">
    <cfRule type="containsText" dxfId="95" priority="33" operator="containsText" text="x">
      <formula>NOT(ISERROR(SEARCH("x",E59)))</formula>
    </cfRule>
    <cfRule type="cellIs" dxfId="94" priority="34" operator="greaterThan">
      <formula>12</formula>
    </cfRule>
  </conditionalFormatting>
  <conditionalFormatting sqref="E59:E60">
    <cfRule type="expression" dxfId="93" priority="32">
      <formula>F59&lt;&gt;0</formula>
    </cfRule>
  </conditionalFormatting>
  <conditionalFormatting sqref="E60">
    <cfRule type="containsText" dxfId="92" priority="30" operator="containsText" text="x">
      <formula>NOT(ISERROR(SEARCH("x",E60)))</formula>
    </cfRule>
    <cfRule type="cellIs" dxfId="91" priority="31" operator="greaterThan">
      <formula>12</formula>
    </cfRule>
  </conditionalFormatting>
  <conditionalFormatting sqref="F11:F60">
    <cfRule type="expression" dxfId="90" priority="7">
      <formula>E11&lt;&gt;0</formula>
    </cfRule>
  </conditionalFormatting>
  <conditionalFormatting sqref="J11:J60">
    <cfRule type="cellIs" dxfId="89" priority="2" operator="lessThan">
      <formula>0</formula>
    </cfRule>
  </conditionalFormatting>
  <conditionalFormatting sqref="K11:K60">
    <cfRule type="cellIs" dxfId="88" priority="3" operator="lessThan">
      <formula>0</formula>
    </cfRule>
  </conditionalFormatting>
  <dataValidations count="3">
    <dataValidation type="textLength" allowBlank="1" showInputMessage="1" showErrorMessage="1" sqref="E11:E60" xr:uid="{00000000-0002-0000-0E00-000000000000}">
      <formula1>0</formula1>
      <formula2>4</formula2>
    </dataValidation>
    <dataValidation type="textLength" allowBlank="1" showInputMessage="1" showErrorMessage="1" sqref="F11:F60" xr:uid="{00000000-0002-0000-0E00-000001000000}">
      <formula1>0</formula1>
      <formula2>1</formula2>
    </dataValidation>
    <dataValidation type="whole" allowBlank="1" showInputMessage="1" showErrorMessage="1" sqref="G11:G60" xr:uid="{00000000-0002-0000-0E00-000002000000}">
      <formula1>0</formula1>
      <formula2>500</formula2>
    </dataValidation>
  </dataValidations>
  <pageMargins left="0.7" right="0.7" top="0.75" bottom="0.75" header="0.3" footer="0.3"/>
  <pageSetup paperSize="9" scale="51" orientation="landscape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Arkusz17">
    <pageSetUpPr fitToPage="1"/>
  </sheetPr>
  <dimension ref="A1:Z60"/>
  <sheetViews>
    <sheetView showGridLines="0" showZeros="0" zoomScaleNormal="100" workbookViewId="0">
      <pane ySplit="10" topLeftCell="A11" activePane="bottomLeft" state="frozen"/>
      <selection activeCell="B11" sqref="B11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6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60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83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24"/>
      <c r="E11" s="15"/>
      <c r="F11" s="24"/>
      <c r="G11" s="24"/>
      <c r="H11" s="24"/>
      <c r="I11" s="25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A6:B6"/>
    <mergeCell ref="C5:D5"/>
    <mergeCell ref="C3:D3"/>
    <mergeCell ref="C4:D4"/>
    <mergeCell ref="C6:D6"/>
    <mergeCell ref="A1:B1"/>
    <mergeCell ref="I1:L1"/>
    <mergeCell ref="A5:B5"/>
    <mergeCell ref="A3:B3"/>
    <mergeCell ref="A4:B4"/>
    <mergeCell ref="H3:I3"/>
    <mergeCell ref="J3:K3"/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R3:W3"/>
    <mergeCell ref="R4:W4"/>
    <mergeCell ref="E7:F7"/>
    <mergeCell ref="J7:K7"/>
    <mergeCell ref="L7:M7"/>
    <mergeCell ref="N7:O7"/>
    <mergeCell ref="R5:W5"/>
  </mergeCells>
  <conditionalFormatting sqref="E11:E58">
    <cfRule type="expression" dxfId="87" priority="11">
      <formula>F11&lt;&gt;0</formula>
    </cfRule>
    <cfRule type="containsText" dxfId="86" priority="12" operator="containsText" text="x">
      <formula>NOT(ISERROR(SEARCH("x",E11)))</formula>
    </cfRule>
    <cfRule type="cellIs" dxfId="85" priority="13" operator="greaterThan">
      <formula>12</formula>
    </cfRule>
  </conditionalFormatting>
  <conditionalFormatting sqref="E59">
    <cfRule type="containsText" dxfId="84" priority="33" operator="containsText" text="x">
      <formula>NOT(ISERROR(SEARCH("x",E59)))</formula>
    </cfRule>
    <cfRule type="cellIs" dxfId="83" priority="34" operator="greaterThan">
      <formula>12</formula>
    </cfRule>
  </conditionalFormatting>
  <conditionalFormatting sqref="E59:E60">
    <cfRule type="expression" dxfId="82" priority="32">
      <formula>F59&lt;&gt;0</formula>
    </cfRule>
  </conditionalFormatting>
  <conditionalFormatting sqref="E60">
    <cfRule type="containsText" dxfId="81" priority="30" operator="containsText" text="x">
      <formula>NOT(ISERROR(SEARCH("x",E60)))</formula>
    </cfRule>
    <cfRule type="cellIs" dxfId="80" priority="31" operator="greaterThan">
      <formula>12</formula>
    </cfRule>
  </conditionalFormatting>
  <conditionalFormatting sqref="F11:F60">
    <cfRule type="expression" dxfId="79" priority="7">
      <formula>E11&lt;&gt;0</formula>
    </cfRule>
  </conditionalFormatting>
  <conditionalFormatting sqref="J11:J60">
    <cfRule type="cellIs" dxfId="78" priority="2" operator="lessThan">
      <formula>0</formula>
    </cfRule>
  </conditionalFormatting>
  <conditionalFormatting sqref="K11:K60">
    <cfRule type="cellIs" dxfId="77" priority="3" operator="lessThan">
      <formula>0</formula>
    </cfRule>
  </conditionalFormatting>
  <dataValidations count="3">
    <dataValidation type="textLength" allowBlank="1" showInputMessage="1" showErrorMessage="1" sqref="E11:E60" xr:uid="{00000000-0002-0000-0F00-000000000000}">
      <formula1>0</formula1>
      <formula2>4</formula2>
    </dataValidation>
    <dataValidation type="textLength" allowBlank="1" showInputMessage="1" showErrorMessage="1" sqref="F11:F60" xr:uid="{00000000-0002-0000-0F00-000001000000}">
      <formula1>0</formula1>
      <formula2>1</formula2>
    </dataValidation>
    <dataValidation type="whole" allowBlank="1" showInputMessage="1" showErrorMessage="1" sqref="G11:G60" xr:uid="{00000000-0002-0000-0F00-000002000000}">
      <formula1>0</formula1>
      <formula2>500</formula2>
    </dataValidation>
  </dataValidations>
  <pageMargins left="0.7" right="0.7" top="0.75" bottom="0.75" header="0.3" footer="0.3"/>
  <pageSetup paperSize="9" scale="51" orientation="landscape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Arkusz18">
    <pageSetUpPr fitToPage="1"/>
  </sheetPr>
  <dimension ref="A1:Z60"/>
  <sheetViews>
    <sheetView showGridLines="0" showZeros="0" zoomScaleNormal="100" workbookViewId="0">
      <selection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6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62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84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24"/>
      <c r="E11" s="15"/>
      <c r="F11" s="24"/>
      <c r="G11" s="24"/>
      <c r="H11" s="24"/>
      <c r="I11" s="25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A6:B6"/>
    <mergeCell ref="C5:D5"/>
    <mergeCell ref="C3:D3"/>
    <mergeCell ref="C4:D4"/>
    <mergeCell ref="C6:D6"/>
    <mergeCell ref="A1:B1"/>
    <mergeCell ref="I1:L1"/>
    <mergeCell ref="A5:B5"/>
    <mergeCell ref="A3:B3"/>
    <mergeCell ref="A4:B4"/>
    <mergeCell ref="H3:I3"/>
    <mergeCell ref="J3:K3"/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R3:W3"/>
    <mergeCell ref="R4:W4"/>
    <mergeCell ref="E7:F7"/>
    <mergeCell ref="J7:K7"/>
    <mergeCell ref="L7:M7"/>
    <mergeCell ref="N7:O7"/>
    <mergeCell ref="R5:W5"/>
  </mergeCells>
  <conditionalFormatting sqref="E11:E58">
    <cfRule type="expression" dxfId="76" priority="11">
      <formula>F11&lt;&gt;0</formula>
    </cfRule>
    <cfRule type="containsText" dxfId="75" priority="12" operator="containsText" text="x">
      <formula>NOT(ISERROR(SEARCH("x",E11)))</formula>
    </cfRule>
    <cfRule type="cellIs" dxfId="74" priority="13" operator="greaterThan">
      <formula>12</formula>
    </cfRule>
  </conditionalFormatting>
  <conditionalFormatting sqref="E59">
    <cfRule type="containsText" dxfId="73" priority="33" operator="containsText" text="x">
      <formula>NOT(ISERROR(SEARCH("x",E59)))</formula>
    </cfRule>
    <cfRule type="cellIs" dxfId="72" priority="34" operator="greaterThan">
      <formula>12</formula>
    </cfRule>
  </conditionalFormatting>
  <conditionalFormatting sqref="E59:E60">
    <cfRule type="expression" dxfId="71" priority="32">
      <formula>F59&lt;&gt;0</formula>
    </cfRule>
  </conditionalFormatting>
  <conditionalFormatting sqref="E60">
    <cfRule type="containsText" dxfId="70" priority="30" operator="containsText" text="x">
      <formula>NOT(ISERROR(SEARCH("x",E60)))</formula>
    </cfRule>
    <cfRule type="cellIs" dxfId="69" priority="31" operator="greaterThan">
      <formula>12</formula>
    </cfRule>
  </conditionalFormatting>
  <conditionalFormatting sqref="F11:F60">
    <cfRule type="expression" dxfId="68" priority="7">
      <formula>E11&lt;&gt;0</formula>
    </cfRule>
  </conditionalFormatting>
  <conditionalFormatting sqref="J11:J60">
    <cfRule type="cellIs" dxfId="67" priority="2" operator="lessThan">
      <formula>0</formula>
    </cfRule>
  </conditionalFormatting>
  <conditionalFormatting sqref="K11:K60">
    <cfRule type="cellIs" dxfId="66" priority="3" operator="lessThan">
      <formula>0</formula>
    </cfRule>
  </conditionalFormatting>
  <dataValidations count="3">
    <dataValidation type="textLength" allowBlank="1" showInputMessage="1" showErrorMessage="1" sqref="E11:E60" xr:uid="{00000000-0002-0000-1000-000000000000}">
      <formula1>0</formula1>
      <formula2>4</formula2>
    </dataValidation>
    <dataValidation type="textLength" allowBlank="1" showInputMessage="1" showErrorMessage="1" sqref="F11:F60" xr:uid="{00000000-0002-0000-1000-000001000000}">
      <formula1>0</formula1>
      <formula2>1</formula2>
    </dataValidation>
    <dataValidation type="whole" allowBlank="1" showInputMessage="1" showErrorMessage="1" sqref="G11:G60" xr:uid="{00000000-0002-0000-1000-000002000000}">
      <formula1>0</formula1>
      <formula2>500</formula2>
    </dataValidation>
  </dataValidations>
  <pageMargins left="0.7" right="0.7" top="0.75" bottom="0.75" header="0.3" footer="0.3"/>
  <pageSetup paperSize="9" scale="52" orientation="landscape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Z60"/>
  <sheetViews>
    <sheetView showGridLines="0" showZeros="0" workbookViewId="0">
      <pane ySplit="10" topLeftCell="A11" activePane="bottomLeft" state="frozen"/>
      <selection activeCell="B11" sqref="B11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5.42578125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64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86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24"/>
      <c r="E11" s="15"/>
      <c r="F11" s="24"/>
      <c r="G11" s="24"/>
      <c r="H11" s="24"/>
      <c r="I11" s="25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N7:O7"/>
    <mergeCell ref="R3:W3"/>
    <mergeCell ref="A4:B4"/>
    <mergeCell ref="C4:D4"/>
    <mergeCell ref="R4:W4"/>
    <mergeCell ref="A5:B5"/>
    <mergeCell ref="C5:D5"/>
    <mergeCell ref="R5:W5"/>
    <mergeCell ref="A6:B6"/>
    <mergeCell ref="C6:D6"/>
    <mergeCell ref="E7:F7"/>
    <mergeCell ref="J7:K7"/>
    <mergeCell ref="L7:M7"/>
    <mergeCell ref="A1:B1"/>
    <mergeCell ref="I1:L1"/>
    <mergeCell ref="A3:B3"/>
    <mergeCell ref="C3:D3"/>
    <mergeCell ref="H3:I3"/>
    <mergeCell ref="J3:K3"/>
  </mergeCells>
  <conditionalFormatting sqref="E11:E58">
    <cfRule type="expression" dxfId="65" priority="11">
      <formula>F11&lt;&gt;0</formula>
    </cfRule>
    <cfRule type="containsText" dxfId="64" priority="12" operator="containsText" text="x">
      <formula>NOT(ISERROR(SEARCH("x",E11)))</formula>
    </cfRule>
    <cfRule type="cellIs" dxfId="63" priority="13" operator="greaterThan">
      <formula>12</formula>
    </cfRule>
  </conditionalFormatting>
  <conditionalFormatting sqref="E59">
    <cfRule type="containsText" dxfId="62" priority="33" operator="containsText" text="x">
      <formula>NOT(ISERROR(SEARCH("x",E59)))</formula>
    </cfRule>
    <cfRule type="cellIs" dxfId="61" priority="34" operator="greaterThan">
      <formula>12</formula>
    </cfRule>
  </conditionalFormatting>
  <conditionalFormatting sqref="E59:E60">
    <cfRule type="expression" dxfId="60" priority="32">
      <formula>F59&lt;&gt;0</formula>
    </cfRule>
  </conditionalFormatting>
  <conditionalFormatting sqref="E60">
    <cfRule type="containsText" dxfId="59" priority="30" operator="containsText" text="x">
      <formula>NOT(ISERROR(SEARCH("x",E60)))</formula>
    </cfRule>
    <cfRule type="cellIs" dxfId="58" priority="31" operator="greaterThan">
      <formula>12</formula>
    </cfRule>
  </conditionalFormatting>
  <conditionalFormatting sqref="F11:F60">
    <cfRule type="expression" dxfId="57" priority="7">
      <formula>E11&lt;&gt;0</formula>
    </cfRule>
  </conditionalFormatting>
  <conditionalFormatting sqref="J11:J60">
    <cfRule type="cellIs" dxfId="56" priority="2" operator="lessThan">
      <formula>0</formula>
    </cfRule>
  </conditionalFormatting>
  <conditionalFormatting sqref="K11:K60">
    <cfRule type="cellIs" dxfId="55" priority="3" operator="lessThan">
      <formula>0</formula>
    </cfRule>
  </conditionalFormatting>
  <dataValidations count="3">
    <dataValidation type="whole" allowBlank="1" showInputMessage="1" showErrorMessage="1" sqref="G11:G60" xr:uid="{00000000-0002-0000-1100-000000000000}">
      <formula1>0</formula1>
      <formula2>500</formula2>
    </dataValidation>
    <dataValidation type="textLength" allowBlank="1" showInputMessage="1" showErrorMessage="1" sqref="F11:F60" xr:uid="{00000000-0002-0000-1100-000001000000}">
      <formula1>0</formula1>
      <formula2>1</formula2>
    </dataValidation>
    <dataValidation type="textLength" allowBlank="1" showInputMessage="1" showErrorMessage="1" sqref="E11:E60" xr:uid="{00000000-0002-0000-1100-000002000000}">
      <formula1>0</formula1>
      <formula2>4</formula2>
    </dataValidation>
  </dataValidations>
  <pageMargins left="0.7" right="0.7" top="0.75" bottom="0.75" header="0.3" footer="0.3"/>
  <pageSetup paperSize="9" scale="51" orientation="landscape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60"/>
  <sheetViews>
    <sheetView showGridLines="0" showZeros="0" workbookViewId="0">
      <pane ySplit="10" topLeftCell="A11" activePane="bottomLeft" state="frozen"/>
      <selection activeCell="B11" sqref="B11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5.42578125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66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87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24"/>
      <c r="E11" s="15"/>
      <c r="F11" s="24"/>
      <c r="G11" s="24"/>
      <c r="H11" s="24"/>
      <c r="I11" s="25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N7:O7"/>
    <mergeCell ref="R3:W3"/>
    <mergeCell ref="A4:B4"/>
    <mergeCell ref="C4:D4"/>
    <mergeCell ref="R4:W4"/>
    <mergeCell ref="A5:B5"/>
    <mergeCell ref="C5:D5"/>
    <mergeCell ref="R5:W5"/>
    <mergeCell ref="A6:B6"/>
    <mergeCell ref="C6:D6"/>
    <mergeCell ref="E7:F7"/>
    <mergeCell ref="J7:K7"/>
    <mergeCell ref="L7:M7"/>
    <mergeCell ref="A1:B1"/>
    <mergeCell ref="I1:L1"/>
    <mergeCell ref="A3:B3"/>
    <mergeCell ref="C3:D3"/>
    <mergeCell ref="H3:I3"/>
    <mergeCell ref="J3:K3"/>
  </mergeCells>
  <conditionalFormatting sqref="E11:E58">
    <cfRule type="expression" dxfId="54" priority="11">
      <formula>F11&lt;&gt;0</formula>
    </cfRule>
    <cfRule type="containsText" dxfId="53" priority="12" operator="containsText" text="x">
      <formula>NOT(ISERROR(SEARCH("x",E11)))</formula>
    </cfRule>
    <cfRule type="cellIs" dxfId="52" priority="13" operator="greaterThan">
      <formula>12</formula>
    </cfRule>
  </conditionalFormatting>
  <conditionalFormatting sqref="E59">
    <cfRule type="containsText" dxfId="51" priority="33" operator="containsText" text="x">
      <formula>NOT(ISERROR(SEARCH("x",E59)))</formula>
    </cfRule>
    <cfRule type="cellIs" dxfId="50" priority="34" operator="greaterThan">
      <formula>12</formula>
    </cfRule>
  </conditionalFormatting>
  <conditionalFormatting sqref="E59:E60">
    <cfRule type="expression" dxfId="49" priority="32">
      <formula>F59&lt;&gt;0</formula>
    </cfRule>
  </conditionalFormatting>
  <conditionalFormatting sqref="E60">
    <cfRule type="containsText" dxfId="48" priority="30" operator="containsText" text="x">
      <formula>NOT(ISERROR(SEARCH("x",E60)))</formula>
    </cfRule>
    <cfRule type="cellIs" dxfId="47" priority="31" operator="greaterThan">
      <formula>12</formula>
    </cfRule>
  </conditionalFormatting>
  <conditionalFormatting sqref="F11:F60">
    <cfRule type="expression" dxfId="46" priority="7">
      <formula>E11&lt;&gt;0</formula>
    </cfRule>
  </conditionalFormatting>
  <conditionalFormatting sqref="J11:J60">
    <cfRule type="cellIs" dxfId="45" priority="2" operator="lessThan">
      <formula>0</formula>
    </cfRule>
  </conditionalFormatting>
  <conditionalFormatting sqref="K11:K60">
    <cfRule type="cellIs" dxfId="44" priority="3" operator="lessThan">
      <formula>0</formula>
    </cfRule>
  </conditionalFormatting>
  <dataValidations count="3">
    <dataValidation type="whole" allowBlank="1" showInputMessage="1" showErrorMessage="1" sqref="G11:G60" xr:uid="{00000000-0002-0000-1300-000000000000}">
      <formula1>0</formula1>
      <formula2>500</formula2>
    </dataValidation>
    <dataValidation type="textLength" allowBlank="1" showInputMessage="1" showErrorMessage="1" sqref="F11:F60" xr:uid="{00000000-0002-0000-1300-000001000000}">
      <formula1>0</formula1>
      <formula2>1</formula2>
    </dataValidation>
    <dataValidation type="textLength" allowBlank="1" showInputMessage="1" showErrorMessage="1" sqref="E11:E60" xr:uid="{00000000-0002-0000-1300-000002000000}">
      <formula1>0</formula1>
      <formula2>4</formula2>
    </dataValidation>
  </dataValidations>
  <pageMargins left="0.7" right="0.7" top="0.75" bottom="0.75" header="0.3" footer="0.3"/>
  <pageSetup paperSize="9" scale="51" orientation="landscape" r:id="rId1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Z60"/>
  <sheetViews>
    <sheetView showGridLines="0" showZeros="0" workbookViewId="0">
      <pane ySplit="10" topLeftCell="A11" activePane="bottomLeft" state="frozen"/>
      <selection activeCell="B11" sqref="B11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5.42578125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67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88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24"/>
      <c r="E11" s="15"/>
      <c r="F11" s="24"/>
      <c r="G11" s="24"/>
      <c r="H11" s="24"/>
      <c r="I11" s="25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N7:O7"/>
    <mergeCell ref="R3:W3"/>
    <mergeCell ref="A4:B4"/>
    <mergeCell ref="C4:D4"/>
    <mergeCell ref="R4:W4"/>
    <mergeCell ref="A5:B5"/>
    <mergeCell ref="C5:D5"/>
    <mergeCell ref="R5:W5"/>
    <mergeCell ref="A6:B6"/>
    <mergeCell ref="C6:D6"/>
    <mergeCell ref="E7:F7"/>
    <mergeCell ref="J7:K7"/>
    <mergeCell ref="L7:M7"/>
    <mergeCell ref="A1:B1"/>
    <mergeCell ref="I1:L1"/>
    <mergeCell ref="A3:B3"/>
    <mergeCell ref="C3:D3"/>
    <mergeCell ref="H3:I3"/>
    <mergeCell ref="J3:K3"/>
  </mergeCells>
  <conditionalFormatting sqref="E11:E58">
    <cfRule type="expression" dxfId="43" priority="11">
      <formula>F11&lt;&gt;0</formula>
    </cfRule>
    <cfRule type="containsText" dxfId="42" priority="12" operator="containsText" text="x">
      <formula>NOT(ISERROR(SEARCH("x",E11)))</formula>
    </cfRule>
    <cfRule type="cellIs" dxfId="41" priority="13" operator="greaterThan">
      <formula>12</formula>
    </cfRule>
  </conditionalFormatting>
  <conditionalFormatting sqref="E59">
    <cfRule type="containsText" dxfId="40" priority="33" operator="containsText" text="x">
      <formula>NOT(ISERROR(SEARCH("x",E59)))</formula>
    </cfRule>
    <cfRule type="cellIs" dxfId="39" priority="34" operator="greaterThan">
      <formula>12</formula>
    </cfRule>
  </conditionalFormatting>
  <conditionalFormatting sqref="E59:E60">
    <cfRule type="expression" dxfId="38" priority="32">
      <formula>F59&lt;&gt;0</formula>
    </cfRule>
  </conditionalFormatting>
  <conditionalFormatting sqref="E60">
    <cfRule type="containsText" dxfId="37" priority="30" operator="containsText" text="x">
      <formula>NOT(ISERROR(SEARCH("x",E60)))</formula>
    </cfRule>
    <cfRule type="cellIs" dxfId="36" priority="31" operator="greaterThan">
      <formula>12</formula>
    </cfRule>
  </conditionalFormatting>
  <conditionalFormatting sqref="F11:F60">
    <cfRule type="expression" dxfId="35" priority="7">
      <formula>E11&lt;&gt;0</formula>
    </cfRule>
  </conditionalFormatting>
  <conditionalFormatting sqref="J11:J60">
    <cfRule type="cellIs" dxfId="34" priority="2" operator="lessThan">
      <formula>0</formula>
    </cfRule>
  </conditionalFormatting>
  <conditionalFormatting sqref="K11:K60">
    <cfRule type="cellIs" dxfId="33" priority="3" operator="lessThan">
      <formula>0</formula>
    </cfRule>
  </conditionalFormatting>
  <dataValidations count="3">
    <dataValidation type="whole" allowBlank="1" showInputMessage="1" showErrorMessage="1" sqref="G11:G60" xr:uid="{00000000-0002-0000-1900-000000000000}">
      <formula1>0</formula1>
      <formula2>500</formula2>
    </dataValidation>
    <dataValidation type="textLength" allowBlank="1" showInputMessage="1" showErrorMessage="1" sqref="F11:F60" xr:uid="{00000000-0002-0000-1900-000001000000}">
      <formula1>0</formula1>
      <formula2>1</formula2>
    </dataValidation>
    <dataValidation type="textLength" allowBlank="1" showInputMessage="1" showErrorMessage="1" sqref="E11:E60" xr:uid="{00000000-0002-0000-1900-000002000000}">
      <formula1>0</formula1>
      <formula2>4</formula2>
    </dataValidation>
  </dataValidations>
  <pageMargins left="0.7" right="0.7" top="0.75" bottom="0.75" header="0.3" footer="0.3"/>
  <pageSetup paperSize="9" scale="52" orientation="landscape" r:id="rId1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A1:Z60"/>
  <sheetViews>
    <sheetView showGridLines="0" showZeros="0" workbookViewId="0">
      <pane ySplit="10" topLeftCell="A11" activePane="bottomLeft" state="frozen"/>
      <selection activeCell="B11" sqref="B11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5.42578125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68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89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24"/>
      <c r="E11" s="15"/>
      <c r="F11" s="24"/>
      <c r="G11" s="24"/>
      <c r="H11" s="24"/>
      <c r="I11" s="25"/>
      <c r="J11" s="46">
        <f t="shared" ref="J11" si="1">ROUND(IF(E11&lt;&gt;0,IF((C11-B11)*24&gt;12,IFERROR(12-E11,12),IFERROR((C11-B11)*24-E11,(C11-B11)*24)),0),4)</f>
        <v>0</v>
      </c>
      <c r="K11" s="69">
        <f t="shared" ref="K11" si="2">ROUND(G11*J11*Q$3,2)</f>
        <v>0</v>
      </c>
      <c r="L11" s="47">
        <f t="shared" ref="L11" si="3">IF(E11&lt;&gt;0,ROUND(IF(E11="x",IF((C11-B11)*24&gt;12,IFERROR(((C11-B11)*24)-12,((C11-B11)*24)-12+J11),0),((C11-B11)*24)-J11),4),0)</f>
        <v>0</v>
      </c>
      <c r="M11" s="69">
        <f t="shared" ref="M11" si="4">ROUND(G11*L11*Q$4,2)</f>
        <v>0</v>
      </c>
      <c r="N11" s="47">
        <f t="shared" ref="N11" si="5">ROUND(IF(F11&lt;&gt;0,(C11-B11)*24,0),4)</f>
        <v>0</v>
      </c>
      <c r="O11" s="70">
        <f t="shared" ref="O11" si="6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7">ROUND(IF(E12&lt;&gt;0,IF((C12-B12)*24&gt;12,IFERROR(12-E12,12),IFERROR((C12-B12)*24-E12,(C12-B12)*24)),0),4)</f>
        <v>0</v>
      </c>
      <c r="K12" s="69">
        <f t="shared" ref="K12:K60" si="8">ROUND(G12*J12*Q$3,2)</f>
        <v>0</v>
      </c>
      <c r="L12" s="47">
        <f t="shared" ref="L12:L60" si="9">IF(E12&lt;&gt;0,ROUND(IF(E12="x",IF((C12-B12)*24&gt;12,IFERROR(((C12-B12)*24)-12,((C12-B12)*24)-12+J12),0),((C12-B12)*24)-J12),4),0)</f>
        <v>0</v>
      </c>
      <c r="M12" s="69">
        <f t="shared" ref="M12:M60" si="10">ROUND(G12*L12*Q$4,2)</f>
        <v>0</v>
      </c>
      <c r="N12" s="47">
        <f t="shared" ref="N12:N60" si="11">ROUND(IF(F12&lt;&gt;0,(C12-B12)*24,0),4)</f>
        <v>0</v>
      </c>
      <c r="O12" s="70">
        <f t="shared" ref="O12:O60" si="12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7"/>
        <v>0</v>
      </c>
      <c r="K13" s="69">
        <f t="shared" si="8"/>
        <v>0</v>
      </c>
      <c r="L13" s="47">
        <f t="shared" si="9"/>
        <v>0</v>
      </c>
      <c r="M13" s="69">
        <f t="shared" si="10"/>
        <v>0</v>
      </c>
      <c r="N13" s="47">
        <f t="shared" si="11"/>
        <v>0</v>
      </c>
      <c r="O13" s="70">
        <f t="shared" si="12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7"/>
        <v>0</v>
      </c>
      <c r="K14" s="69">
        <f t="shared" si="8"/>
        <v>0</v>
      </c>
      <c r="L14" s="47">
        <f t="shared" si="9"/>
        <v>0</v>
      </c>
      <c r="M14" s="69">
        <f t="shared" si="10"/>
        <v>0</v>
      </c>
      <c r="N14" s="47">
        <f t="shared" si="11"/>
        <v>0</v>
      </c>
      <c r="O14" s="70">
        <f t="shared" si="12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7"/>
        <v>0</v>
      </c>
      <c r="K15" s="69">
        <f t="shared" si="8"/>
        <v>0</v>
      </c>
      <c r="L15" s="47">
        <f t="shared" si="9"/>
        <v>0</v>
      </c>
      <c r="M15" s="69">
        <f t="shared" si="10"/>
        <v>0</v>
      </c>
      <c r="N15" s="47">
        <f t="shared" si="11"/>
        <v>0</v>
      </c>
      <c r="O15" s="70">
        <f t="shared" si="12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7"/>
        <v>0</v>
      </c>
      <c r="K16" s="69">
        <f t="shared" si="8"/>
        <v>0</v>
      </c>
      <c r="L16" s="47">
        <f t="shared" si="9"/>
        <v>0</v>
      </c>
      <c r="M16" s="69">
        <f t="shared" si="10"/>
        <v>0</v>
      </c>
      <c r="N16" s="47">
        <f t="shared" si="11"/>
        <v>0</v>
      </c>
      <c r="O16" s="70">
        <f t="shared" si="12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7"/>
        <v>0</v>
      </c>
      <c r="K17" s="69">
        <f t="shared" si="8"/>
        <v>0</v>
      </c>
      <c r="L17" s="47">
        <f t="shared" si="9"/>
        <v>0</v>
      </c>
      <c r="M17" s="69">
        <f t="shared" si="10"/>
        <v>0</v>
      </c>
      <c r="N17" s="47">
        <f t="shared" si="11"/>
        <v>0</v>
      </c>
      <c r="O17" s="70">
        <f t="shared" si="12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7"/>
        <v>0</v>
      </c>
      <c r="K18" s="69">
        <f t="shared" si="8"/>
        <v>0</v>
      </c>
      <c r="L18" s="47">
        <f t="shared" si="9"/>
        <v>0</v>
      </c>
      <c r="M18" s="69">
        <f t="shared" si="10"/>
        <v>0</v>
      </c>
      <c r="N18" s="47">
        <f t="shared" si="11"/>
        <v>0</v>
      </c>
      <c r="O18" s="70">
        <f t="shared" si="12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7"/>
        <v>0</v>
      </c>
      <c r="K19" s="69">
        <f t="shared" si="8"/>
        <v>0</v>
      </c>
      <c r="L19" s="47">
        <f t="shared" si="9"/>
        <v>0</v>
      </c>
      <c r="M19" s="69">
        <f t="shared" si="10"/>
        <v>0</v>
      </c>
      <c r="N19" s="47">
        <f t="shared" si="11"/>
        <v>0</v>
      </c>
      <c r="O19" s="70">
        <f t="shared" si="12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7"/>
        <v>0</v>
      </c>
      <c r="K20" s="69">
        <f t="shared" si="8"/>
        <v>0</v>
      </c>
      <c r="L20" s="47">
        <f t="shared" si="9"/>
        <v>0</v>
      </c>
      <c r="M20" s="69">
        <f t="shared" si="10"/>
        <v>0</v>
      </c>
      <c r="N20" s="47">
        <f t="shared" si="11"/>
        <v>0</v>
      </c>
      <c r="O20" s="70">
        <f t="shared" si="12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7"/>
        <v>0</v>
      </c>
      <c r="K21" s="69">
        <f t="shared" si="8"/>
        <v>0</v>
      </c>
      <c r="L21" s="47">
        <f t="shared" si="9"/>
        <v>0</v>
      </c>
      <c r="M21" s="69">
        <f t="shared" si="10"/>
        <v>0</v>
      </c>
      <c r="N21" s="47">
        <f t="shared" si="11"/>
        <v>0</v>
      </c>
      <c r="O21" s="70">
        <f t="shared" si="12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7"/>
        <v>0</v>
      </c>
      <c r="K22" s="69">
        <f t="shared" si="8"/>
        <v>0</v>
      </c>
      <c r="L22" s="47">
        <f t="shared" si="9"/>
        <v>0</v>
      </c>
      <c r="M22" s="69">
        <f t="shared" si="10"/>
        <v>0</v>
      </c>
      <c r="N22" s="47">
        <f t="shared" si="11"/>
        <v>0</v>
      </c>
      <c r="O22" s="70">
        <f t="shared" si="12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7"/>
        <v>0</v>
      </c>
      <c r="K23" s="69">
        <f t="shared" si="8"/>
        <v>0</v>
      </c>
      <c r="L23" s="47">
        <f t="shared" si="9"/>
        <v>0</v>
      </c>
      <c r="M23" s="69">
        <f t="shared" si="10"/>
        <v>0</v>
      </c>
      <c r="N23" s="47">
        <f t="shared" si="11"/>
        <v>0</v>
      </c>
      <c r="O23" s="70">
        <f t="shared" si="12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7"/>
        <v>0</v>
      </c>
      <c r="K24" s="69">
        <f t="shared" si="8"/>
        <v>0</v>
      </c>
      <c r="L24" s="47">
        <f t="shared" si="9"/>
        <v>0</v>
      </c>
      <c r="M24" s="69">
        <f t="shared" si="10"/>
        <v>0</v>
      </c>
      <c r="N24" s="47">
        <f t="shared" si="11"/>
        <v>0</v>
      </c>
      <c r="O24" s="70">
        <f t="shared" si="12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7"/>
        <v>0</v>
      </c>
      <c r="K25" s="69">
        <f t="shared" si="8"/>
        <v>0</v>
      </c>
      <c r="L25" s="47">
        <f t="shared" si="9"/>
        <v>0</v>
      </c>
      <c r="M25" s="69">
        <f t="shared" si="10"/>
        <v>0</v>
      </c>
      <c r="N25" s="47">
        <f t="shared" si="11"/>
        <v>0</v>
      </c>
      <c r="O25" s="70">
        <f t="shared" si="12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7"/>
        <v>0</v>
      </c>
      <c r="K26" s="69">
        <f t="shared" si="8"/>
        <v>0</v>
      </c>
      <c r="L26" s="47">
        <f t="shared" si="9"/>
        <v>0</v>
      </c>
      <c r="M26" s="69">
        <f t="shared" si="10"/>
        <v>0</v>
      </c>
      <c r="N26" s="47">
        <f t="shared" si="11"/>
        <v>0</v>
      </c>
      <c r="O26" s="70">
        <f t="shared" si="12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7"/>
        <v>0</v>
      </c>
      <c r="K27" s="69">
        <f t="shared" si="8"/>
        <v>0</v>
      </c>
      <c r="L27" s="47">
        <f t="shared" si="9"/>
        <v>0</v>
      </c>
      <c r="M27" s="69">
        <f t="shared" si="10"/>
        <v>0</v>
      </c>
      <c r="N27" s="47">
        <f t="shared" si="11"/>
        <v>0</v>
      </c>
      <c r="O27" s="70">
        <f t="shared" si="12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7"/>
        <v>0</v>
      </c>
      <c r="K28" s="69">
        <f t="shared" si="8"/>
        <v>0</v>
      </c>
      <c r="L28" s="47">
        <f t="shared" si="9"/>
        <v>0</v>
      </c>
      <c r="M28" s="69">
        <f t="shared" si="10"/>
        <v>0</v>
      </c>
      <c r="N28" s="47">
        <f t="shared" si="11"/>
        <v>0</v>
      </c>
      <c r="O28" s="70">
        <f t="shared" si="12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7"/>
        <v>0</v>
      </c>
      <c r="K29" s="69">
        <f t="shared" si="8"/>
        <v>0</v>
      </c>
      <c r="L29" s="47">
        <f t="shared" si="9"/>
        <v>0</v>
      </c>
      <c r="M29" s="69">
        <f t="shared" si="10"/>
        <v>0</v>
      </c>
      <c r="N29" s="47">
        <f t="shared" si="11"/>
        <v>0</v>
      </c>
      <c r="O29" s="70">
        <f t="shared" si="12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7"/>
        <v>0</v>
      </c>
      <c r="K30" s="69">
        <f t="shared" si="8"/>
        <v>0</v>
      </c>
      <c r="L30" s="47">
        <f t="shared" si="9"/>
        <v>0</v>
      </c>
      <c r="M30" s="69">
        <f t="shared" si="10"/>
        <v>0</v>
      </c>
      <c r="N30" s="47">
        <f t="shared" si="11"/>
        <v>0</v>
      </c>
      <c r="O30" s="70">
        <f t="shared" si="12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7"/>
        <v>0</v>
      </c>
      <c r="K31" s="69">
        <f t="shared" si="8"/>
        <v>0</v>
      </c>
      <c r="L31" s="47">
        <f t="shared" si="9"/>
        <v>0</v>
      </c>
      <c r="M31" s="69">
        <f t="shared" si="10"/>
        <v>0</v>
      </c>
      <c r="N31" s="47">
        <f t="shared" si="11"/>
        <v>0</v>
      </c>
      <c r="O31" s="70">
        <f t="shared" si="12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7"/>
        <v>0</v>
      </c>
      <c r="K32" s="69">
        <f t="shared" si="8"/>
        <v>0</v>
      </c>
      <c r="L32" s="47">
        <f t="shared" si="9"/>
        <v>0</v>
      </c>
      <c r="M32" s="69">
        <f t="shared" si="10"/>
        <v>0</v>
      </c>
      <c r="N32" s="47">
        <f t="shared" si="11"/>
        <v>0</v>
      </c>
      <c r="O32" s="70">
        <f t="shared" si="12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7"/>
        <v>0</v>
      </c>
      <c r="K33" s="69">
        <f t="shared" si="8"/>
        <v>0</v>
      </c>
      <c r="L33" s="47">
        <f t="shared" si="9"/>
        <v>0</v>
      </c>
      <c r="M33" s="69">
        <f t="shared" si="10"/>
        <v>0</v>
      </c>
      <c r="N33" s="47">
        <f t="shared" si="11"/>
        <v>0</v>
      </c>
      <c r="O33" s="70">
        <f t="shared" si="12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7"/>
        <v>0</v>
      </c>
      <c r="K34" s="69">
        <f t="shared" si="8"/>
        <v>0</v>
      </c>
      <c r="L34" s="47">
        <f t="shared" si="9"/>
        <v>0</v>
      </c>
      <c r="M34" s="69">
        <f t="shared" si="10"/>
        <v>0</v>
      </c>
      <c r="N34" s="47">
        <f t="shared" si="11"/>
        <v>0</v>
      </c>
      <c r="O34" s="70">
        <f t="shared" si="12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7"/>
        <v>0</v>
      </c>
      <c r="K35" s="69">
        <f t="shared" si="8"/>
        <v>0</v>
      </c>
      <c r="L35" s="47">
        <f t="shared" si="9"/>
        <v>0</v>
      </c>
      <c r="M35" s="69">
        <f t="shared" si="10"/>
        <v>0</v>
      </c>
      <c r="N35" s="47">
        <f t="shared" si="11"/>
        <v>0</v>
      </c>
      <c r="O35" s="70">
        <f t="shared" si="12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7"/>
        <v>0</v>
      </c>
      <c r="K36" s="69">
        <f t="shared" si="8"/>
        <v>0</v>
      </c>
      <c r="L36" s="47">
        <f t="shared" si="9"/>
        <v>0</v>
      </c>
      <c r="M36" s="69">
        <f t="shared" si="10"/>
        <v>0</v>
      </c>
      <c r="N36" s="47">
        <f t="shared" si="11"/>
        <v>0</v>
      </c>
      <c r="O36" s="70">
        <f t="shared" si="12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7"/>
        <v>0</v>
      </c>
      <c r="K37" s="69">
        <f t="shared" si="8"/>
        <v>0</v>
      </c>
      <c r="L37" s="47">
        <f t="shared" si="9"/>
        <v>0</v>
      </c>
      <c r="M37" s="69">
        <f t="shared" si="10"/>
        <v>0</v>
      </c>
      <c r="N37" s="47">
        <f t="shared" si="11"/>
        <v>0</v>
      </c>
      <c r="O37" s="70">
        <f t="shared" si="12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7"/>
        <v>0</v>
      </c>
      <c r="K38" s="69">
        <f t="shared" si="8"/>
        <v>0</v>
      </c>
      <c r="L38" s="47">
        <f t="shared" si="9"/>
        <v>0</v>
      </c>
      <c r="M38" s="69">
        <f t="shared" si="10"/>
        <v>0</v>
      </c>
      <c r="N38" s="47">
        <f t="shared" si="11"/>
        <v>0</v>
      </c>
      <c r="O38" s="70">
        <f t="shared" si="12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7"/>
        <v>0</v>
      </c>
      <c r="K39" s="69">
        <f t="shared" si="8"/>
        <v>0</v>
      </c>
      <c r="L39" s="47">
        <f t="shared" si="9"/>
        <v>0</v>
      </c>
      <c r="M39" s="69">
        <f t="shared" si="10"/>
        <v>0</v>
      </c>
      <c r="N39" s="47">
        <f t="shared" si="11"/>
        <v>0</v>
      </c>
      <c r="O39" s="70">
        <f t="shared" si="12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7"/>
        <v>0</v>
      </c>
      <c r="K40" s="69">
        <f t="shared" si="8"/>
        <v>0</v>
      </c>
      <c r="L40" s="47">
        <f t="shared" si="9"/>
        <v>0</v>
      </c>
      <c r="M40" s="69">
        <f t="shared" si="10"/>
        <v>0</v>
      </c>
      <c r="N40" s="47">
        <f t="shared" si="11"/>
        <v>0</v>
      </c>
      <c r="O40" s="70">
        <f t="shared" si="12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7"/>
        <v>0</v>
      </c>
      <c r="K41" s="69">
        <f t="shared" si="8"/>
        <v>0</v>
      </c>
      <c r="L41" s="47">
        <f t="shared" si="9"/>
        <v>0</v>
      </c>
      <c r="M41" s="69">
        <f t="shared" si="10"/>
        <v>0</v>
      </c>
      <c r="N41" s="47">
        <f t="shared" si="11"/>
        <v>0</v>
      </c>
      <c r="O41" s="70">
        <f t="shared" si="12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7"/>
        <v>0</v>
      </c>
      <c r="K42" s="69">
        <f t="shared" si="8"/>
        <v>0</v>
      </c>
      <c r="L42" s="47">
        <f t="shared" si="9"/>
        <v>0</v>
      </c>
      <c r="M42" s="69">
        <f t="shared" si="10"/>
        <v>0</v>
      </c>
      <c r="N42" s="47">
        <f t="shared" si="11"/>
        <v>0</v>
      </c>
      <c r="O42" s="70">
        <f t="shared" si="12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7"/>
        <v>0</v>
      </c>
      <c r="K43" s="69">
        <f t="shared" si="8"/>
        <v>0</v>
      </c>
      <c r="L43" s="47">
        <f t="shared" si="9"/>
        <v>0</v>
      </c>
      <c r="M43" s="69">
        <f t="shared" si="10"/>
        <v>0</v>
      </c>
      <c r="N43" s="47">
        <f t="shared" si="11"/>
        <v>0</v>
      </c>
      <c r="O43" s="70">
        <f t="shared" si="12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7"/>
        <v>0</v>
      </c>
      <c r="K44" s="69">
        <f t="shared" si="8"/>
        <v>0</v>
      </c>
      <c r="L44" s="47">
        <f t="shared" si="9"/>
        <v>0</v>
      </c>
      <c r="M44" s="69">
        <f t="shared" si="10"/>
        <v>0</v>
      </c>
      <c r="N44" s="47">
        <f t="shared" si="11"/>
        <v>0</v>
      </c>
      <c r="O44" s="70">
        <f t="shared" si="12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7"/>
        <v>0</v>
      </c>
      <c r="K45" s="69">
        <f t="shared" si="8"/>
        <v>0</v>
      </c>
      <c r="L45" s="47">
        <f t="shared" si="9"/>
        <v>0</v>
      </c>
      <c r="M45" s="69">
        <f t="shared" si="10"/>
        <v>0</v>
      </c>
      <c r="N45" s="47">
        <f t="shared" si="11"/>
        <v>0</v>
      </c>
      <c r="O45" s="70">
        <f t="shared" si="12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7"/>
        <v>0</v>
      </c>
      <c r="K46" s="69">
        <f t="shared" si="8"/>
        <v>0</v>
      </c>
      <c r="L46" s="47">
        <f t="shared" si="9"/>
        <v>0</v>
      </c>
      <c r="M46" s="69">
        <f t="shared" si="10"/>
        <v>0</v>
      </c>
      <c r="N46" s="47">
        <f t="shared" si="11"/>
        <v>0</v>
      </c>
      <c r="O46" s="70">
        <f t="shared" si="12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7"/>
        <v>0</v>
      </c>
      <c r="K47" s="69">
        <f t="shared" si="8"/>
        <v>0</v>
      </c>
      <c r="L47" s="47">
        <f t="shared" si="9"/>
        <v>0</v>
      </c>
      <c r="M47" s="69">
        <f t="shared" si="10"/>
        <v>0</v>
      </c>
      <c r="N47" s="47">
        <f t="shared" si="11"/>
        <v>0</v>
      </c>
      <c r="O47" s="70">
        <f t="shared" si="12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7"/>
        <v>0</v>
      </c>
      <c r="K48" s="69">
        <f t="shared" si="8"/>
        <v>0</v>
      </c>
      <c r="L48" s="47">
        <f t="shared" si="9"/>
        <v>0</v>
      </c>
      <c r="M48" s="69">
        <f t="shared" si="10"/>
        <v>0</v>
      </c>
      <c r="N48" s="47">
        <f t="shared" si="11"/>
        <v>0</v>
      </c>
      <c r="O48" s="70">
        <f t="shared" si="12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7"/>
        <v>0</v>
      </c>
      <c r="K49" s="69">
        <f t="shared" si="8"/>
        <v>0</v>
      </c>
      <c r="L49" s="47">
        <f t="shared" si="9"/>
        <v>0</v>
      </c>
      <c r="M49" s="69">
        <f t="shared" si="10"/>
        <v>0</v>
      </c>
      <c r="N49" s="47">
        <f t="shared" si="11"/>
        <v>0</v>
      </c>
      <c r="O49" s="70">
        <f t="shared" si="12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7"/>
        <v>0</v>
      </c>
      <c r="K50" s="69">
        <f t="shared" si="8"/>
        <v>0</v>
      </c>
      <c r="L50" s="47">
        <f t="shared" si="9"/>
        <v>0</v>
      </c>
      <c r="M50" s="69">
        <f t="shared" si="10"/>
        <v>0</v>
      </c>
      <c r="N50" s="47">
        <f t="shared" si="11"/>
        <v>0</v>
      </c>
      <c r="O50" s="70">
        <f t="shared" si="12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7"/>
        <v>0</v>
      </c>
      <c r="K51" s="69">
        <f t="shared" si="8"/>
        <v>0</v>
      </c>
      <c r="L51" s="47">
        <f t="shared" si="9"/>
        <v>0</v>
      </c>
      <c r="M51" s="69">
        <f t="shared" si="10"/>
        <v>0</v>
      </c>
      <c r="N51" s="47">
        <f t="shared" si="11"/>
        <v>0</v>
      </c>
      <c r="O51" s="70">
        <f t="shared" si="12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7"/>
        <v>0</v>
      </c>
      <c r="K52" s="69">
        <f t="shared" si="8"/>
        <v>0</v>
      </c>
      <c r="L52" s="47">
        <f t="shared" si="9"/>
        <v>0</v>
      </c>
      <c r="M52" s="69">
        <f t="shared" si="10"/>
        <v>0</v>
      </c>
      <c r="N52" s="47">
        <f t="shared" si="11"/>
        <v>0</v>
      </c>
      <c r="O52" s="70">
        <f t="shared" si="12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7"/>
        <v>0</v>
      </c>
      <c r="K53" s="69">
        <f t="shared" si="8"/>
        <v>0</v>
      </c>
      <c r="L53" s="47">
        <f t="shared" si="9"/>
        <v>0</v>
      </c>
      <c r="M53" s="69">
        <f t="shared" si="10"/>
        <v>0</v>
      </c>
      <c r="N53" s="47">
        <f t="shared" si="11"/>
        <v>0</v>
      </c>
      <c r="O53" s="70">
        <f t="shared" si="12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7"/>
        <v>0</v>
      </c>
      <c r="K54" s="69">
        <f t="shared" si="8"/>
        <v>0</v>
      </c>
      <c r="L54" s="47">
        <f t="shared" si="9"/>
        <v>0</v>
      </c>
      <c r="M54" s="69">
        <f t="shared" si="10"/>
        <v>0</v>
      </c>
      <c r="N54" s="47">
        <f t="shared" si="11"/>
        <v>0</v>
      </c>
      <c r="O54" s="70">
        <f t="shared" si="12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7"/>
        <v>0</v>
      </c>
      <c r="K55" s="69">
        <f t="shared" si="8"/>
        <v>0</v>
      </c>
      <c r="L55" s="47">
        <f t="shared" si="9"/>
        <v>0</v>
      </c>
      <c r="M55" s="69">
        <f t="shared" si="10"/>
        <v>0</v>
      </c>
      <c r="N55" s="47">
        <f t="shared" si="11"/>
        <v>0</v>
      </c>
      <c r="O55" s="70">
        <f t="shared" si="12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7"/>
        <v>0</v>
      </c>
      <c r="K56" s="69">
        <f t="shared" si="8"/>
        <v>0</v>
      </c>
      <c r="L56" s="47">
        <f t="shared" si="9"/>
        <v>0</v>
      </c>
      <c r="M56" s="69">
        <f t="shared" si="10"/>
        <v>0</v>
      </c>
      <c r="N56" s="47">
        <f t="shared" si="11"/>
        <v>0</v>
      </c>
      <c r="O56" s="70">
        <f t="shared" si="12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7"/>
        <v>0</v>
      </c>
      <c r="K57" s="69">
        <f t="shared" si="8"/>
        <v>0</v>
      </c>
      <c r="L57" s="47">
        <f t="shared" si="9"/>
        <v>0</v>
      </c>
      <c r="M57" s="69">
        <f t="shared" si="10"/>
        <v>0</v>
      </c>
      <c r="N57" s="47">
        <f t="shared" si="11"/>
        <v>0</v>
      </c>
      <c r="O57" s="70">
        <f t="shared" si="12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7"/>
        <v>0</v>
      </c>
      <c r="K58" s="69">
        <f t="shared" si="8"/>
        <v>0</v>
      </c>
      <c r="L58" s="47">
        <f t="shared" si="9"/>
        <v>0</v>
      </c>
      <c r="M58" s="69">
        <f t="shared" si="10"/>
        <v>0</v>
      </c>
      <c r="N58" s="47">
        <f t="shared" si="11"/>
        <v>0</v>
      </c>
      <c r="O58" s="70">
        <f t="shared" si="12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7"/>
        <v>0</v>
      </c>
      <c r="K59" s="69">
        <f t="shared" si="8"/>
        <v>0</v>
      </c>
      <c r="L59" s="47">
        <f t="shared" si="9"/>
        <v>0</v>
      </c>
      <c r="M59" s="69">
        <f t="shared" si="10"/>
        <v>0</v>
      </c>
      <c r="N59" s="47">
        <f t="shared" si="11"/>
        <v>0</v>
      </c>
      <c r="O59" s="70">
        <f t="shared" si="12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7"/>
        <v>0</v>
      </c>
      <c r="K60" s="69">
        <f t="shared" si="8"/>
        <v>0</v>
      </c>
      <c r="L60" s="47">
        <f t="shared" si="9"/>
        <v>0</v>
      </c>
      <c r="M60" s="69">
        <f t="shared" si="10"/>
        <v>0</v>
      </c>
      <c r="N60" s="47">
        <f t="shared" si="11"/>
        <v>0</v>
      </c>
      <c r="O60" s="70">
        <f t="shared" si="12"/>
        <v>0</v>
      </c>
    </row>
  </sheetData>
  <mergeCells count="31"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N7:O7"/>
    <mergeCell ref="R3:W3"/>
    <mergeCell ref="A4:B4"/>
    <mergeCell ref="C4:D4"/>
    <mergeCell ref="R4:W4"/>
    <mergeCell ref="A5:B5"/>
    <mergeCell ref="C5:D5"/>
    <mergeCell ref="R5:W5"/>
    <mergeCell ref="A6:B6"/>
    <mergeCell ref="C6:D6"/>
    <mergeCell ref="E7:F7"/>
    <mergeCell ref="J7:K7"/>
    <mergeCell ref="L7:M7"/>
    <mergeCell ref="A1:B1"/>
    <mergeCell ref="I1:L1"/>
    <mergeCell ref="A3:B3"/>
    <mergeCell ref="C3:D3"/>
    <mergeCell ref="H3:I3"/>
    <mergeCell ref="J3:K3"/>
  </mergeCells>
  <conditionalFormatting sqref="E11:E58">
    <cfRule type="expression" dxfId="32" priority="11">
      <formula>F11&lt;&gt;0</formula>
    </cfRule>
    <cfRule type="containsText" dxfId="31" priority="12" operator="containsText" text="x">
      <formula>NOT(ISERROR(SEARCH("x",E11)))</formula>
    </cfRule>
    <cfRule type="cellIs" dxfId="30" priority="13" operator="greaterThan">
      <formula>12</formula>
    </cfRule>
  </conditionalFormatting>
  <conditionalFormatting sqref="E59">
    <cfRule type="containsText" dxfId="29" priority="33" operator="containsText" text="x">
      <formula>NOT(ISERROR(SEARCH("x",E59)))</formula>
    </cfRule>
    <cfRule type="cellIs" dxfId="28" priority="34" operator="greaterThan">
      <formula>12</formula>
    </cfRule>
  </conditionalFormatting>
  <conditionalFormatting sqref="E59:E60">
    <cfRule type="expression" dxfId="27" priority="32">
      <formula>F59&lt;&gt;0</formula>
    </cfRule>
  </conditionalFormatting>
  <conditionalFormatting sqref="E60">
    <cfRule type="containsText" dxfId="26" priority="30" operator="containsText" text="x">
      <formula>NOT(ISERROR(SEARCH("x",E60)))</formula>
    </cfRule>
    <cfRule type="cellIs" dxfId="25" priority="31" operator="greaterThan">
      <formula>12</formula>
    </cfRule>
  </conditionalFormatting>
  <conditionalFormatting sqref="F11:F60">
    <cfRule type="expression" dxfId="24" priority="7">
      <formula>E11&lt;&gt;0</formula>
    </cfRule>
  </conditionalFormatting>
  <conditionalFormatting sqref="J11:J60">
    <cfRule type="cellIs" dxfId="23" priority="2" operator="lessThan">
      <formula>0</formula>
    </cfRule>
  </conditionalFormatting>
  <conditionalFormatting sqref="K11:K60">
    <cfRule type="cellIs" dxfId="22" priority="3" operator="lessThan">
      <formula>0</formula>
    </cfRule>
  </conditionalFormatting>
  <dataValidations count="3">
    <dataValidation type="whole" allowBlank="1" showInputMessage="1" showErrorMessage="1" sqref="G11:G60" xr:uid="{00000000-0002-0000-1F00-000000000000}">
      <formula1>0</formula1>
      <formula2>500</formula2>
    </dataValidation>
    <dataValidation type="textLength" allowBlank="1" showInputMessage="1" showErrorMessage="1" sqref="F11:F60" xr:uid="{00000000-0002-0000-1F00-000001000000}">
      <formula1>0</formula1>
      <formula2>1</formula2>
    </dataValidation>
    <dataValidation type="textLength" allowBlank="1" showInputMessage="1" showErrorMessage="1" sqref="E11:E60" xr:uid="{00000000-0002-0000-1F00-000002000000}">
      <formula1>0</formula1>
      <formula2>4</formula2>
    </dataValidation>
  </dataValidations>
  <pageMargins left="0.7" right="0.7" top="0.75" bottom="0.75" header="0.3" footer="0.3"/>
  <pageSetup paperSize="9" scale="51" orientation="landscape" r:id="rId1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pageSetUpPr fitToPage="1"/>
  </sheetPr>
  <dimension ref="A1:Z60"/>
  <sheetViews>
    <sheetView showGridLines="0" showZeros="0" zoomScaleNormal="100" workbookViewId="0">
      <pane ySplit="10" topLeftCell="A11" activePane="bottomLeft" state="frozen"/>
      <selection activeCell="B11" sqref="B11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5.42578125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69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90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 t="shared" ref="J10:O10" si="0">SUM(J11:J66)</f>
        <v>0</v>
      </c>
      <c r="K10" s="68">
        <f t="shared" si="0"/>
        <v>0</v>
      </c>
      <c r="L10" s="48">
        <f t="shared" si="0"/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79"/>
      <c r="E11" s="15"/>
      <c r="F11" s="24"/>
      <c r="G11" s="24"/>
      <c r="H11" s="24"/>
      <c r="I11" s="25"/>
      <c r="J11" s="46">
        <f>ROUND(IF(E11&lt;&gt;0,IF((C11-B11)*24&gt;12,IFERROR(12-E11,12),IFERROR((C11-B11)*24-E11,(C11-B11)*24)),0),4)</f>
        <v>0</v>
      </c>
      <c r="K11" s="69">
        <f>ROUND(G11*J11*Q$3,2)</f>
        <v>0</v>
      </c>
      <c r="L11" s="47">
        <f t="shared" ref="L11:L21" si="1">IF(E11&lt;&gt;0,ROUND(IF(E11="x",IF((C11-B11)*24&gt;12,IFERROR(((C11-B11)*24)-12,((C11-B11)*24)-12+J11),0),((C11-B11)*24)-J11),4),0)</f>
        <v>0</v>
      </c>
      <c r="M11" s="69">
        <f t="shared" ref="M11:M21" si="2">ROUND(G11*L11*Q$4,2)</f>
        <v>0</v>
      </c>
      <c r="N11" s="47">
        <f t="shared" ref="N11:N21" si="3">ROUND(IF(F11&lt;&gt;0,(C11-B11)*24,0),4)</f>
        <v>0</v>
      </c>
      <c r="O11" s="70">
        <f t="shared" ref="O11:O21" si="4"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79"/>
      <c r="E12" s="15"/>
      <c r="F12" s="24"/>
      <c r="G12" s="24"/>
      <c r="H12" s="24"/>
      <c r="I12" s="21"/>
      <c r="J12" s="46">
        <f t="shared" ref="J12:J21" si="5">ROUND(IF(E12&lt;&gt;0,IF((C12-B12)*24&gt;12,IFERROR(12-E12,12),IFERROR((C12-B12)*24-E12,(C12-B12)*24)),0),4)</f>
        <v>0</v>
      </c>
      <c r="K12" s="69">
        <f t="shared" ref="K12:K21" si="6">ROUND(G12*J12*Q$3,2)</f>
        <v>0</v>
      </c>
      <c r="L12" s="47">
        <f t="shared" si="1"/>
        <v>0</v>
      </c>
      <c r="M12" s="69">
        <f t="shared" si="2"/>
        <v>0</v>
      </c>
      <c r="N12" s="47">
        <f t="shared" si="3"/>
        <v>0</v>
      </c>
      <c r="O12" s="70">
        <f t="shared" si="4"/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5"/>
      <c r="F13" s="17"/>
      <c r="G13" s="17"/>
      <c r="H13" s="17"/>
      <c r="I13" s="21"/>
      <c r="J13" s="46">
        <f t="shared" si="5"/>
        <v>0</v>
      </c>
      <c r="K13" s="69">
        <f t="shared" si="6"/>
        <v>0</v>
      </c>
      <c r="L13" s="47">
        <f t="shared" si="1"/>
        <v>0</v>
      </c>
      <c r="M13" s="69">
        <f t="shared" si="2"/>
        <v>0</v>
      </c>
      <c r="N13" s="47">
        <f t="shared" si="3"/>
        <v>0</v>
      </c>
      <c r="O13" s="70">
        <f t="shared" si="4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79"/>
      <c r="E14" s="15"/>
      <c r="F14" s="17"/>
      <c r="G14" s="80"/>
      <c r="H14" s="24"/>
      <c r="I14" s="21"/>
      <c r="J14" s="46">
        <f t="shared" si="5"/>
        <v>0</v>
      </c>
      <c r="K14" s="69">
        <f t="shared" si="6"/>
        <v>0</v>
      </c>
      <c r="L14" s="47">
        <f t="shared" si="1"/>
        <v>0</v>
      </c>
      <c r="M14" s="69">
        <f t="shared" si="2"/>
        <v>0</v>
      </c>
      <c r="N14" s="47">
        <f t="shared" si="3"/>
        <v>0</v>
      </c>
      <c r="O14" s="70">
        <f t="shared" si="4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5"/>
      <c r="F15" s="17"/>
      <c r="G15" s="81"/>
      <c r="H15" s="24"/>
      <c r="I15" s="21"/>
      <c r="J15" s="46">
        <f t="shared" si="5"/>
        <v>0</v>
      </c>
      <c r="K15" s="69">
        <f t="shared" si="6"/>
        <v>0</v>
      </c>
      <c r="L15" s="47">
        <f t="shared" si="1"/>
        <v>0</v>
      </c>
      <c r="M15" s="69">
        <f t="shared" si="2"/>
        <v>0</v>
      </c>
      <c r="N15" s="47">
        <f t="shared" si="3"/>
        <v>0</v>
      </c>
      <c r="O15" s="70">
        <f t="shared" si="4"/>
        <v>0</v>
      </c>
    </row>
    <row r="16" spans="1:26" ht="15" customHeight="1" x14ac:dyDescent="0.25">
      <c r="A16" s="36">
        <v>6</v>
      </c>
      <c r="B16" s="16"/>
      <c r="C16" s="16"/>
      <c r="D16" s="17"/>
      <c r="E16" s="15"/>
      <c r="F16" s="17"/>
      <c r="G16" s="80"/>
      <c r="H16" s="17"/>
      <c r="I16" s="21"/>
      <c r="J16" s="46">
        <f t="shared" si="5"/>
        <v>0</v>
      </c>
      <c r="K16" s="69">
        <f t="shared" si="6"/>
        <v>0</v>
      </c>
      <c r="L16" s="47">
        <f t="shared" si="1"/>
        <v>0</v>
      </c>
      <c r="M16" s="69">
        <f t="shared" si="2"/>
        <v>0</v>
      </c>
      <c r="N16" s="47">
        <f t="shared" si="3"/>
        <v>0</v>
      </c>
      <c r="O16" s="70">
        <f t="shared" si="4"/>
        <v>0</v>
      </c>
    </row>
    <row r="17" spans="1:15" ht="15" customHeight="1" x14ac:dyDescent="0.25">
      <c r="A17" s="36">
        <v>7</v>
      </c>
      <c r="B17" s="16"/>
      <c r="C17" s="16"/>
      <c r="D17" s="17"/>
      <c r="E17" s="15"/>
      <c r="F17" s="17"/>
      <c r="G17" s="17"/>
      <c r="H17" s="17"/>
      <c r="I17" s="21"/>
      <c r="J17" s="46">
        <f t="shared" si="5"/>
        <v>0</v>
      </c>
      <c r="K17" s="69">
        <f t="shared" si="6"/>
        <v>0</v>
      </c>
      <c r="L17" s="47">
        <f t="shared" si="1"/>
        <v>0</v>
      </c>
      <c r="M17" s="69">
        <f t="shared" si="2"/>
        <v>0</v>
      </c>
      <c r="N17" s="47">
        <f t="shared" si="3"/>
        <v>0</v>
      </c>
      <c r="O17" s="70">
        <f t="shared" si="4"/>
        <v>0</v>
      </c>
    </row>
    <row r="18" spans="1:15" ht="15" customHeight="1" x14ac:dyDescent="0.25">
      <c r="A18" s="36">
        <v>8</v>
      </c>
      <c r="B18" s="16"/>
      <c r="C18" s="16"/>
      <c r="D18" s="17"/>
      <c r="E18" s="15"/>
      <c r="F18" s="17"/>
      <c r="G18" s="17"/>
      <c r="H18" s="17"/>
      <c r="I18" s="21"/>
      <c r="J18" s="46">
        <f t="shared" si="5"/>
        <v>0</v>
      </c>
      <c r="K18" s="69">
        <f t="shared" si="6"/>
        <v>0</v>
      </c>
      <c r="L18" s="47">
        <f t="shared" si="1"/>
        <v>0</v>
      </c>
      <c r="M18" s="69">
        <f t="shared" si="2"/>
        <v>0</v>
      </c>
      <c r="N18" s="47">
        <f t="shared" si="3"/>
        <v>0</v>
      </c>
      <c r="O18" s="70">
        <f t="shared" si="4"/>
        <v>0</v>
      </c>
    </row>
    <row r="19" spans="1:15" ht="15" customHeight="1" x14ac:dyDescent="0.25">
      <c r="A19" s="36">
        <v>9</v>
      </c>
      <c r="B19" s="16"/>
      <c r="C19" s="16"/>
      <c r="D19" s="17"/>
      <c r="E19" s="15"/>
      <c r="F19" s="17"/>
      <c r="G19" s="17"/>
      <c r="H19" s="17"/>
      <c r="I19" s="21"/>
      <c r="J19" s="46">
        <f t="shared" si="5"/>
        <v>0</v>
      </c>
      <c r="K19" s="69">
        <f t="shared" si="6"/>
        <v>0</v>
      </c>
      <c r="L19" s="47">
        <f t="shared" si="1"/>
        <v>0</v>
      </c>
      <c r="M19" s="69">
        <f t="shared" si="2"/>
        <v>0</v>
      </c>
      <c r="N19" s="47">
        <f t="shared" si="3"/>
        <v>0</v>
      </c>
      <c r="O19" s="70">
        <f t="shared" si="4"/>
        <v>0</v>
      </c>
    </row>
    <row r="20" spans="1:15" ht="15" customHeight="1" x14ac:dyDescent="0.25">
      <c r="A20" s="36">
        <v>10</v>
      </c>
      <c r="B20" s="16"/>
      <c r="C20" s="16"/>
      <c r="D20" s="17"/>
      <c r="E20" s="15"/>
      <c r="F20" s="17"/>
      <c r="G20" s="17"/>
      <c r="H20" s="17"/>
      <c r="I20" s="21"/>
      <c r="J20" s="46">
        <f t="shared" si="5"/>
        <v>0</v>
      </c>
      <c r="K20" s="69">
        <f t="shared" si="6"/>
        <v>0</v>
      </c>
      <c r="L20" s="47">
        <f t="shared" si="1"/>
        <v>0</v>
      </c>
      <c r="M20" s="69">
        <f t="shared" si="2"/>
        <v>0</v>
      </c>
      <c r="N20" s="47">
        <f t="shared" si="3"/>
        <v>0</v>
      </c>
      <c r="O20" s="70">
        <f t="shared" si="4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5"/>
        <v>0</v>
      </c>
      <c r="K21" s="69">
        <f t="shared" si="6"/>
        <v>0</v>
      </c>
      <c r="L21" s="47">
        <f t="shared" si="1"/>
        <v>0</v>
      </c>
      <c r="M21" s="69">
        <f t="shared" si="2"/>
        <v>0</v>
      </c>
      <c r="N21" s="47">
        <f t="shared" si="3"/>
        <v>0</v>
      </c>
      <c r="O21" s="70">
        <f t="shared" si="4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>ROUND(IF(E22&lt;&gt;0,IF((C22-B22)*24&gt;12,IFERROR(12-E22,12),IFERROR((C22-B22)*24-E22,(C22-B22)*24)),0),4)</f>
        <v>0</v>
      </c>
      <c r="K22" s="69">
        <f t="shared" ref="K22:K59" si="7">ROUND(G22*J22*Q$3,2)</f>
        <v>0</v>
      </c>
      <c r="L22" s="47">
        <f t="shared" ref="L22:L60" si="8">IF(E22&lt;&gt;0,ROUND(IF(E22="x",IF((C22-B22)*24&gt;12,IFERROR(((C22-B22)*24)-12,((C22-B22)*24)-12+J22),0),((C22-B22)*24)-J22),4),0)</f>
        <v>0</v>
      </c>
      <c r="M22" s="69">
        <f t="shared" ref="M22:M59" si="9">ROUND(G22*L22*Q$4,2)</f>
        <v>0</v>
      </c>
      <c r="N22" s="47">
        <f t="shared" ref="N22:N59" si="10">ROUND(IF(F22&lt;&gt;0,(C22-B22)*24,0),4)</f>
        <v>0</v>
      </c>
      <c r="O22" s="70">
        <f t="shared" ref="O22:O59" si="11">ROUND(G22*N22*Q$5,2)</f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ref="J23:J59" si="12">ROUND(IF(E23&lt;&gt;0,IF((C23-B23)*24&gt;12,IFERROR(12-E23,12),IFERROR((C23-B23)*24-E23,(C23-B23)*24)),0),4)</f>
        <v>0</v>
      </c>
      <c r="K23" s="69">
        <f t="shared" si="7"/>
        <v>0</v>
      </c>
      <c r="L23" s="47">
        <f t="shared" si="8"/>
        <v>0</v>
      </c>
      <c r="M23" s="69">
        <f t="shared" si="9"/>
        <v>0</v>
      </c>
      <c r="N23" s="47">
        <f t="shared" si="10"/>
        <v>0</v>
      </c>
      <c r="O23" s="70">
        <f t="shared" si="11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12"/>
        <v>0</v>
      </c>
      <c r="K24" s="69">
        <f t="shared" si="7"/>
        <v>0</v>
      </c>
      <c r="L24" s="47">
        <f t="shared" si="8"/>
        <v>0</v>
      </c>
      <c r="M24" s="69">
        <f t="shared" si="9"/>
        <v>0</v>
      </c>
      <c r="N24" s="47">
        <f t="shared" si="10"/>
        <v>0</v>
      </c>
      <c r="O24" s="70">
        <f t="shared" si="11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12"/>
        <v>0</v>
      </c>
      <c r="K25" s="69">
        <f t="shared" si="7"/>
        <v>0</v>
      </c>
      <c r="L25" s="47">
        <f t="shared" si="8"/>
        <v>0</v>
      </c>
      <c r="M25" s="69">
        <f t="shared" si="9"/>
        <v>0</v>
      </c>
      <c r="N25" s="47">
        <f t="shared" si="10"/>
        <v>0</v>
      </c>
      <c r="O25" s="70">
        <f t="shared" si="11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12"/>
        <v>0</v>
      </c>
      <c r="K26" s="69">
        <f t="shared" si="7"/>
        <v>0</v>
      </c>
      <c r="L26" s="47">
        <f t="shared" si="8"/>
        <v>0</v>
      </c>
      <c r="M26" s="69">
        <f t="shared" si="9"/>
        <v>0</v>
      </c>
      <c r="N26" s="47">
        <f t="shared" si="10"/>
        <v>0</v>
      </c>
      <c r="O26" s="70">
        <f t="shared" si="11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12"/>
        <v>0</v>
      </c>
      <c r="K27" s="69">
        <f t="shared" si="7"/>
        <v>0</v>
      </c>
      <c r="L27" s="47">
        <f t="shared" si="8"/>
        <v>0</v>
      </c>
      <c r="M27" s="69">
        <f t="shared" si="9"/>
        <v>0</v>
      </c>
      <c r="N27" s="47">
        <f t="shared" si="10"/>
        <v>0</v>
      </c>
      <c r="O27" s="70">
        <f t="shared" si="11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12"/>
        <v>0</v>
      </c>
      <c r="K28" s="69">
        <f t="shared" si="7"/>
        <v>0</v>
      </c>
      <c r="L28" s="47">
        <f t="shared" si="8"/>
        <v>0</v>
      </c>
      <c r="M28" s="69">
        <f t="shared" si="9"/>
        <v>0</v>
      </c>
      <c r="N28" s="47">
        <f t="shared" si="10"/>
        <v>0</v>
      </c>
      <c r="O28" s="70">
        <f t="shared" si="11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12"/>
        <v>0</v>
      </c>
      <c r="K29" s="69">
        <f t="shared" si="7"/>
        <v>0</v>
      </c>
      <c r="L29" s="47">
        <f t="shared" si="8"/>
        <v>0</v>
      </c>
      <c r="M29" s="69">
        <f t="shared" si="9"/>
        <v>0</v>
      </c>
      <c r="N29" s="47">
        <f t="shared" si="10"/>
        <v>0</v>
      </c>
      <c r="O29" s="70">
        <f t="shared" si="11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12"/>
        <v>0</v>
      </c>
      <c r="K30" s="69">
        <f t="shared" si="7"/>
        <v>0</v>
      </c>
      <c r="L30" s="47">
        <f t="shared" si="8"/>
        <v>0</v>
      </c>
      <c r="M30" s="69">
        <f t="shared" si="9"/>
        <v>0</v>
      </c>
      <c r="N30" s="47">
        <f t="shared" si="10"/>
        <v>0</v>
      </c>
      <c r="O30" s="70">
        <f t="shared" si="11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12"/>
        <v>0</v>
      </c>
      <c r="K31" s="69">
        <f t="shared" si="7"/>
        <v>0</v>
      </c>
      <c r="L31" s="47">
        <f t="shared" si="8"/>
        <v>0</v>
      </c>
      <c r="M31" s="69">
        <f t="shared" si="9"/>
        <v>0</v>
      </c>
      <c r="N31" s="47">
        <f t="shared" si="10"/>
        <v>0</v>
      </c>
      <c r="O31" s="70">
        <f t="shared" si="11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12"/>
        <v>0</v>
      </c>
      <c r="K32" s="69">
        <f t="shared" si="7"/>
        <v>0</v>
      </c>
      <c r="L32" s="47">
        <f t="shared" si="8"/>
        <v>0</v>
      </c>
      <c r="M32" s="69">
        <f t="shared" si="9"/>
        <v>0</v>
      </c>
      <c r="N32" s="47">
        <f t="shared" si="10"/>
        <v>0</v>
      </c>
      <c r="O32" s="70">
        <f t="shared" si="11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12"/>
        <v>0</v>
      </c>
      <c r="K33" s="69">
        <f t="shared" si="7"/>
        <v>0</v>
      </c>
      <c r="L33" s="47">
        <f t="shared" si="8"/>
        <v>0</v>
      </c>
      <c r="M33" s="69">
        <f t="shared" si="9"/>
        <v>0</v>
      </c>
      <c r="N33" s="47">
        <f t="shared" si="10"/>
        <v>0</v>
      </c>
      <c r="O33" s="70">
        <f t="shared" si="11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12"/>
        <v>0</v>
      </c>
      <c r="K34" s="69">
        <f t="shared" si="7"/>
        <v>0</v>
      </c>
      <c r="L34" s="47">
        <f t="shared" si="8"/>
        <v>0</v>
      </c>
      <c r="M34" s="69">
        <f t="shared" si="9"/>
        <v>0</v>
      </c>
      <c r="N34" s="47">
        <f t="shared" si="10"/>
        <v>0</v>
      </c>
      <c r="O34" s="70">
        <f t="shared" si="11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12"/>
        <v>0</v>
      </c>
      <c r="K35" s="69">
        <f t="shared" si="7"/>
        <v>0</v>
      </c>
      <c r="L35" s="47">
        <f t="shared" si="8"/>
        <v>0</v>
      </c>
      <c r="M35" s="69">
        <f t="shared" si="9"/>
        <v>0</v>
      </c>
      <c r="N35" s="47">
        <f t="shared" si="10"/>
        <v>0</v>
      </c>
      <c r="O35" s="70">
        <f t="shared" si="11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12"/>
        <v>0</v>
      </c>
      <c r="K36" s="69">
        <f t="shared" si="7"/>
        <v>0</v>
      </c>
      <c r="L36" s="47">
        <f t="shared" si="8"/>
        <v>0</v>
      </c>
      <c r="M36" s="69">
        <f t="shared" si="9"/>
        <v>0</v>
      </c>
      <c r="N36" s="47">
        <f t="shared" si="10"/>
        <v>0</v>
      </c>
      <c r="O36" s="70">
        <f t="shared" si="11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12"/>
        <v>0</v>
      </c>
      <c r="K37" s="69">
        <f t="shared" si="7"/>
        <v>0</v>
      </c>
      <c r="L37" s="47">
        <f t="shared" si="8"/>
        <v>0</v>
      </c>
      <c r="M37" s="69">
        <f t="shared" si="9"/>
        <v>0</v>
      </c>
      <c r="N37" s="47">
        <f t="shared" si="10"/>
        <v>0</v>
      </c>
      <c r="O37" s="70">
        <f t="shared" si="11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12"/>
        <v>0</v>
      </c>
      <c r="K38" s="69">
        <f t="shared" si="7"/>
        <v>0</v>
      </c>
      <c r="L38" s="47">
        <f t="shared" si="8"/>
        <v>0</v>
      </c>
      <c r="M38" s="69">
        <f t="shared" si="9"/>
        <v>0</v>
      </c>
      <c r="N38" s="47">
        <f t="shared" si="10"/>
        <v>0</v>
      </c>
      <c r="O38" s="70">
        <f t="shared" si="11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12"/>
        <v>0</v>
      </c>
      <c r="K39" s="69">
        <f t="shared" si="7"/>
        <v>0</v>
      </c>
      <c r="L39" s="47">
        <f t="shared" si="8"/>
        <v>0</v>
      </c>
      <c r="M39" s="69">
        <f t="shared" si="9"/>
        <v>0</v>
      </c>
      <c r="N39" s="47">
        <f t="shared" si="10"/>
        <v>0</v>
      </c>
      <c r="O39" s="70">
        <f t="shared" si="11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12"/>
        <v>0</v>
      </c>
      <c r="K40" s="69">
        <f t="shared" si="7"/>
        <v>0</v>
      </c>
      <c r="L40" s="47">
        <f t="shared" si="8"/>
        <v>0</v>
      </c>
      <c r="M40" s="69">
        <f t="shared" si="9"/>
        <v>0</v>
      </c>
      <c r="N40" s="47">
        <f t="shared" si="10"/>
        <v>0</v>
      </c>
      <c r="O40" s="70">
        <f t="shared" si="11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12"/>
        <v>0</v>
      </c>
      <c r="K41" s="69">
        <f t="shared" si="7"/>
        <v>0</v>
      </c>
      <c r="L41" s="47">
        <f t="shared" si="8"/>
        <v>0</v>
      </c>
      <c r="M41" s="69">
        <f t="shared" si="9"/>
        <v>0</v>
      </c>
      <c r="N41" s="47">
        <f t="shared" si="10"/>
        <v>0</v>
      </c>
      <c r="O41" s="70">
        <f t="shared" si="11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12"/>
        <v>0</v>
      </c>
      <c r="K42" s="69">
        <f t="shared" si="7"/>
        <v>0</v>
      </c>
      <c r="L42" s="47">
        <f t="shared" si="8"/>
        <v>0</v>
      </c>
      <c r="M42" s="69">
        <f t="shared" si="9"/>
        <v>0</v>
      </c>
      <c r="N42" s="47">
        <f t="shared" si="10"/>
        <v>0</v>
      </c>
      <c r="O42" s="70">
        <f t="shared" si="11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12"/>
        <v>0</v>
      </c>
      <c r="K43" s="69">
        <f t="shared" si="7"/>
        <v>0</v>
      </c>
      <c r="L43" s="47">
        <f t="shared" si="8"/>
        <v>0</v>
      </c>
      <c r="M43" s="69">
        <f t="shared" si="9"/>
        <v>0</v>
      </c>
      <c r="N43" s="47">
        <f t="shared" si="10"/>
        <v>0</v>
      </c>
      <c r="O43" s="70">
        <f t="shared" si="11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12"/>
        <v>0</v>
      </c>
      <c r="K44" s="69">
        <f t="shared" si="7"/>
        <v>0</v>
      </c>
      <c r="L44" s="47">
        <f t="shared" si="8"/>
        <v>0</v>
      </c>
      <c r="M44" s="69">
        <f t="shared" si="9"/>
        <v>0</v>
      </c>
      <c r="N44" s="47">
        <f t="shared" si="10"/>
        <v>0</v>
      </c>
      <c r="O44" s="70">
        <f t="shared" si="11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12"/>
        <v>0</v>
      </c>
      <c r="K45" s="69">
        <f t="shared" si="7"/>
        <v>0</v>
      </c>
      <c r="L45" s="47">
        <f t="shared" si="8"/>
        <v>0</v>
      </c>
      <c r="M45" s="69">
        <f t="shared" si="9"/>
        <v>0</v>
      </c>
      <c r="N45" s="47">
        <f t="shared" si="10"/>
        <v>0</v>
      </c>
      <c r="O45" s="70">
        <f t="shared" si="11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12"/>
        <v>0</v>
      </c>
      <c r="K46" s="69">
        <f t="shared" si="7"/>
        <v>0</v>
      </c>
      <c r="L46" s="47">
        <f t="shared" si="8"/>
        <v>0</v>
      </c>
      <c r="M46" s="69">
        <f t="shared" si="9"/>
        <v>0</v>
      </c>
      <c r="N46" s="47">
        <f t="shared" si="10"/>
        <v>0</v>
      </c>
      <c r="O46" s="70">
        <f t="shared" si="11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12"/>
        <v>0</v>
      </c>
      <c r="K47" s="69">
        <f t="shared" si="7"/>
        <v>0</v>
      </c>
      <c r="L47" s="47">
        <f t="shared" si="8"/>
        <v>0</v>
      </c>
      <c r="M47" s="69">
        <f t="shared" si="9"/>
        <v>0</v>
      </c>
      <c r="N47" s="47">
        <f t="shared" si="10"/>
        <v>0</v>
      </c>
      <c r="O47" s="70">
        <f t="shared" si="11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12"/>
        <v>0</v>
      </c>
      <c r="K48" s="69">
        <f t="shared" si="7"/>
        <v>0</v>
      </c>
      <c r="L48" s="47">
        <f t="shared" si="8"/>
        <v>0</v>
      </c>
      <c r="M48" s="69">
        <f t="shared" si="9"/>
        <v>0</v>
      </c>
      <c r="N48" s="47">
        <f t="shared" si="10"/>
        <v>0</v>
      </c>
      <c r="O48" s="70">
        <f t="shared" si="11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12"/>
        <v>0</v>
      </c>
      <c r="K49" s="69">
        <f t="shared" si="7"/>
        <v>0</v>
      </c>
      <c r="L49" s="47">
        <f t="shared" si="8"/>
        <v>0</v>
      </c>
      <c r="M49" s="69">
        <f t="shared" si="9"/>
        <v>0</v>
      </c>
      <c r="N49" s="47">
        <f t="shared" si="10"/>
        <v>0</v>
      </c>
      <c r="O49" s="70">
        <f t="shared" si="11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12"/>
        <v>0</v>
      </c>
      <c r="K50" s="69">
        <f t="shared" si="7"/>
        <v>0</v>
      </c>
      <c r="L50" s="47">
        <f t="shared" si="8"/>
        <v>0</v>
      </c>
      <c r="M50" s="69">
        <f t="shared" si="9"/>
        <v>0</v>
      </c>
      <c r="N50" s="47">
        <f t="shared" si="10"/>
        <v>0</v>
      </c>
      <c r="O50" s="70">
        <f t="shared" si="11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12"/>
        <v>0</v>
      </c>
      <c r="K51" s="69">
        <f t="shared" si="7"/>
        <v>0</v>
      </c>
      <c r="L51" s="47">
        <f t="shared" si="8"/>
        <v>0</v>
      </c>
      <c r="M51" s="69">
        <f t="shared" si="9"/>
        <v>0</v>
      </c>
      <c r="N51" s="47">
        <f t="shared" si="10"/>
        <v>0</v>
      </c>
      <c r="O51" s="70">
        <f t="shared" si="11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12"/>
        <v>0</v>
      </c>
      <c r="K52" s="69">
        <f t="shared" si="7"/>
        <v>0</v>
      </c>
      <c r="L52" s="47">
        <f t="shared" si="8"/>
        <v>0</v>
      </c>
      <c r="M52" s="69">
        <f t="shared" si="9"/>
        <v>0</v>
      </c>
      <c r="N52" s="47">
        <f t="shared" si="10"/>
        <v>0</v>
      </c>
      <c r="O52" s="70">
        <f t="shared" si="11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12"/>
        <v>0</v>
      </c>
      <c r="K53" s="69">
        <f t="shared" si="7"/>
        <v>0</v>
      </c>
      <c r="L53" s="47">
        <f t="shared" si="8"/>
        <v>0</v>
      </c>
      <c r="M53" s="69">
        <f t="shared" si="9"/>
        <v>0</v>
      </c>
      <c r="N53" s="47">
        <f t="shared" si="10"/>
        <v>0</v>
      </c>
      <c r="O53" s="70">
        <f t="shared" si="11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12"/>
        <v>0</v>
      </c>
      <c r="K54" s="69">
        <f t="shared" si="7"/>
        <v>0</v>
      </c>
      <c r="L54" s="47">
        <f t="shared" si="8"/>
        <v>0</v>
      </c>
      <c r="M54" s="69">
        <f t="shared" si="9"/>
        <v>0</v>
      </c>
      <c r="N54" s="47">
        <f t="shared" si="10"/>
        <v>0</v>
      </c>
      <c r="O54" s="70">
        <f t="shared" si="11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12"/>
        <v>0</v>
      </c>
      <c r="K55" s="69">
        <f t="shared" si="7"/>
        <v>0</v>
      </c>
      <c r="L55" s="47">
        <f t="shared" si="8"/>
        <v>0</v>
      </c>
      <c r="M55" s="69">
        <f t="shared" si="9"/>
        <v>0</v>
      </c>
      <c r="N55" s="47">
        <f t="shared" si="10"/>
        <v>0</v>
      </c>
      <c r="O55" s="70">
        <f t="shared" si="11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12"/>
        <v>0</v>
      </c>
      <c r="K56" s="69">
        <f t="shared" si="7"/>
        <v>0</v>
      </c>
      <c r="L56" s="47">
        <f t="shared" si="8"/>
        <v>0</v>
      </c>
      <c r="M56" s="69">
        <f t="shared" si="9"/>
        <v>0</v>
      </c>
      <c r="N56" s="47">
        <f t="shared" si="10"/>
        <v>0</v>
      </c>
      <c r="O56" s="70">
        <f t="shared" si="11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12"/>
        <v>0</v>
      </c>
      <c r="K57" s="69">
        <f t="shared" si="7"/>
        <v>0</v>
      </c>
      <c r="L57" s="47">
        <f t="shared" si="8"/>
        <v>0</v>
      </c>
      <c r="M57" s="69">
        <f t="shared" si="9"/>
        <v>0</v>
      </c>
      <c r="N57" s="47">
        <f t="shared" si="10"/>
        <v>0</v>
      </c>
      <c r="O57" s="70">
        <f t="shared" si="11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12"/>
        <v>0</v>
      </c>
      <c r="K58" s="69">
        <f t="shared" si="7"/>
        <v>0</v>
      </c>
      <c r="L58" s="47">
        <f t="shared" si="8"/>
        <v>0</v>
      </c>
      <c r="M58" s="69">
        <f t="shared" si="9"/>
        <v>0</v>
      </c>
      <c r="N58" s="47">
        <f t="shared" si="10"/>
        <v>0</v>
      </c>
      <c r="O58" s="70">
        <f t="shared" si="11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12"/>
        <v>0</v>
      </c>
      <c r="K59" s="69">
        <f t="shared" si="7"/>
        <v>0</v>
      </c>
      <c r="L59" s="47">
        <f t="shared" si="8"/>
        <v>0</v>
      </c>
      <c r="M59" s="69">
        <f t="shared" si="9"/>
        <v>0</v>
      </c>
      <c r="N59" s="47">
        <f t="shared" si="10"/>
        <v>0</v>
      </c>
      <c r="O59" s="70">
        <f t="shared" si="11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ref="J60" si="13">ROUND(IF(E60&lt;&gt;0,IF((C60-B60)*24&gt;12,IFERROR(12-E60,12),IFERROR((C60-B60)*24-E60,(C60-B60)*24)),0),4)</f>
        <v>0</v>
      </c>
      <c r="K60" s="69">
        <f t="shared" ref="K60" si="14">ROUND(G60*J60*Q$3,2)</f>
        <v>0</v>
      </c>
      <c r="L60" s="47">
        <f t="shared" si="8"/>
        <v>0</v>
      </c>
      <c r="M60" s="69">
        <f t="shared" ref="M60" si="15">ROUND(G60*L60*Q$4,2)</f>
        <v>0</v>
      </c>
      <c r="N60" s="47">
        <f t="shared" ref="N60" si="16">ROUND(IF(F60&lt;&gt;0,(C60-B60)*24,0),4)</f>
        <v>0</v>
      </c>
      <c r="O60" s="70">
        <f t="shared" ref="O60" si="17">ROUND(G60*N60*Q$5,2)</f>
        <v>0</v>
      </c>
    </row>
  </sheetData>
  <mergeCells count="31"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N7:O7"/>
    <mergeCell ref="R3:W3"/>
    <mergeCell ref="A4:B4"/>
    <mergeCell ref="C4:D4"/>
    <mergeCell ref="R4:W4"/>
    <mergeCell ref="A5:B5"/>
    <mergeCell ref="C5:D5"/>
    <mergeCell ref="R5:W5"/>
    <mergeCell ref="A6:B6"/>
    <mergeCell ref="C6:D6"/>
    <mergeCell ref="E7:F7"/>
    <mergeCell ref="J7:K7"/>
    <mergeCell ref="L7:M7"/>
    <mergeCell ref="A1:B1"/>
    <mergeCell ref="I1:L1"/>
    <mergeCell ref="A3:B3"/>
    <mergeCell ref="C3:D3"/>
    <mergeCell ref="H3:I3"/>
    <mergeCell ref="J3:K3"/>
  </mergeCells>
  <conditionalFormatting sqref="E11:E58">
    <cfRule type="expression" dxfId="21" priority="1">
      <formula>F11&lt;&gt;0</formula>
    </cfRule>
    <cfRule type="containsText" dxfId="20" priority="2" operator="containsText" text="x">
      <formula>NOT(ISERROR(SEARCH("x",E11)))</formula>
    </cfRule>
    <cfRule type="cellIs" dxfId="19" priority="3" operator="greaterThan">
      <formula>12</formula>
    </cfRule>
  </conditionalFormatting>
  <conditionalFormatting sqref="E59">
    <cfRule type="containsText" dxfId="18" priority="37" operator="containsText" text="x">
      <formula>NOT(ISERROR(SEARCH("x",E59)))</formula>
    </cfRule>
    <cfRule type="cellIs" dxfId="17" priority="38" operator="greaterThan">
      <formula>12</formula>
    </cfRule>
  </conditionalFormatting>
  <conditionalFormatting sqref="E59:E60">
    <cfRule type="expression" dxfId="16" priority="36">
      <formula>F59&lt;&gt;0</formula>
    </cfRule>
  </conditionalFormatting>
  <conditionalFormatting sqref="E60">
    <cfRule type="containsText" dxfId="15" priority="34" operator="containsText" text="x">
      <formula>NOT(ISERROR(SEARCH("x",E60)))</formula>
    </cfRule>
    <cfRule type="cellIs" dxfId="14" priority="35" operator="greaterThan">
      <formula>12</formula>
    </cfRule>
  </conditionalFormatting>
  <conditionalFormatting sqref="F11:F60">
    <cfRule type="expression" dxfId="13" priority="4">
      <formula>E11&lt;&gt;0</formula>
    </cfRule>
  </conditionalFormatting>
  <conditionalFormatting sqref="J11:J60">
    <cfRule type="cellIs" dxfId="12" priority="6" operator="lessThan">
      <formula>0</formula>
    </cfRule>
  </conditionalFormatting>
  <conditionalFormatting sqref="K11:K60">
    <cfRule type="cellIs" dxfId="11" priority="7" operator="lessThan">
      <formula>0</formula>
    </cfRule>
  </conditionalFormatting>
  <dataValidations count="3">
    <dataValidation type="whole" allowBlank="1" showInputMessage="1" showErrorMessage="1" sqref="G17:G60" xr:uid="{00000000-0002-0000-2200-000000000000}">
      <formula1>0</formula1>
      <formula2>500</formula2>
    </dataValidation>
    <dataValidation type="textLength" allowBlank="1" showInputMessage="1" showErrorMessage="1" sqref="F11:F60" xr:uid="{00000000-0002-0000-2200-000001000000}">
      <formula1>0</formula1>
      <formula2>1</formula2>
    </dataValidation>
    <dataValidation type="textLength" allowBlank="1" showInputMessage="1" showErrorMessage="1" sqref="E11:E60" xr:uid="{00000000-0002-0000-2200-000002000000}">
      <formula1>0</formula1>
      <formula2>4</formula2>
    </dataValidation>
  </dataValidations>
  <pageMargins left="0.7" right="0.7" top="0.75" bottom="0.75" header="0.3" footer="0.3"/>
  <pageSetup paperSize="9" scale="52" orientation="landscape" r:id="rId1"/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pageSetUpPr fitToPage="1"/>
  </sheetPr>
  <dimension ref="A1:Z60"/>
  <sheetViews>
    <sheetView showGridLines="0" showZeros="0" zoomScaleNormal="100" workbookViewId="0">
      <pane ySplit="10" topLeftCell="A11" activePane="bottomLeft" state="frozen"/>
      <selection activeCell="J4" sqref="J4"/>
      <selection pane="bottomLeft" activeCell="B11" sqref="B11"/>
    </sheetView>
  </sheetViews>
  <sheetFormatPr defaultColWidth="9.140625" defaultRowHeight="15" x14ac:dyDescent="0.25"/>
  <cols>
    <col min="1" max="1" width="3.42578125" style="2" customWidth="1"/>
    <col min="2" max="2" width="16.28515625" style="1" customWidth="1"/>
    <col min="3" max="3" width="17.28515625" style="2" customWidth="1"/>
    <col min="4" max="4" width="10.85546875" style="2" bestFit="1" customWidth="1"/>
    <col min="5" max="5" width="6.7109375" style="2" customWidth="1"/>
    <col min="6" max="6" width="4.42578125" style="2" customWidth="1"/>
    <col min="7" max="7" width="8.42578125" style="2" customWidth="1"/>
    <col min="8" max="8" width="6.140625" style="2" customWidth="1"/>
    <col min="9" max="9" width="14.42578125" style="2" customWidth="1"/>
    <col min="10" max="15" width="12.7109375" style="2" customWidth="1"/>
    <col min="16" max="16" width="7.42578125" style="2" bestFit="1" customWidth="1"/>
    <col min="17" max="17" width="5.42578125" style="2" bestFit="1" customWidth="1"/>
    <col min="18" max="20" width="9.140625" style="2"/>
    <col min="21" max="21" width="13" style="2" customWidth="1"/>
    <col min="22" max="22" width="11" style="2" customWidth="1"/>
    <col min="23" max="23" width="16.140625" style="2" customWidth="1"/>
    <col min="24" max="16384" width="9.140625" style="2"/>
  </cols>
  <sheetData>
    <row r="1" spans="1:26" ht="19.5" thickBot="1" x14ac:dyDescent="0.3">
      <c r="A1" s="111" t="s">
        <v>3</v>
      </c>
      <c r="B1" s="111"/>
      <c r="I1" s="112" t="s">
        <v>0</v>
      </c>
      <c r="J1" s="112"/>
      <c r="K1" s="112"/>
      <c r="L1" s="112"/>
    </row>
    <row r="2" spans="1:26" ht="16.5" thickBot="1" x14ac:dyDescent="0.3">
      <c r="A2" s="32"/>
      <c r="B2" s="26"/>
      <c r="C2" s="27"/>
      <c r="D2" s="27"/>
      <c r="E2" s="27"/>
      <c r="F2" s="27"/>
      <c r="G2" s="27"/>
      <c r="H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6" ht="18" customHeight="1" thickBot="1" x14ac:dyDescent="0.3">
      <c r="A3" s="113" t="s">
        <v>6</v>
      </c>
      <c r="B3" s="113"/>
      <c r="C3" s="113" t="s">
        <v>70</v>
      </c>
      <c r="D3" s="113"/>
      <c r="E3" s="11"/>
      <c r="F3" s="11"/>
      <c r="G3" s="27"/>
      <c r="H3" s="114" t="s">
        <v>2</v>
      </c>
      <c r="I3" s="115"/>
      <c r="J3" s="116" t="str">
        <f>Podsumowanie!I2</f>
        <v>Grudzień</v>
      </c>
      <c r="K3" s="117"/>
      <c r="L3" s="82">
        <f>Podsumowanie!J2</f>
        <v>2025</v>
      </c>
      <c r="M3" s="31"/>
      <c r="N3" s="32"/>
      <c r="O3" s="27"/>
      <c r="P3" s="42" t="s">
        <v>4</v>
      </c>
      <c r="Q3" s="40">
        <v>4.4800000000000004</v>
      </c>
      <c r="R3" s="87" t="s">
        <v>5</v>
      </c>
      <c r="S3" s="88"/>
      <c r="T3" s="88"/>
      <c r="U3" s="88"/>
      <c r="V3" s="88"/>
      <c r="W3" s="89"/>
    </row>
    <row r="4" spans="1:26" ht="18" customHeight="1" thickBot="1" x14ac:dyDescent="0.3">
      <c r="A4" s="113" t="s">
        <v>8</v>
      </c>
      <c r="B4" s="113"/>
      <c r="C4" s="119">
        <f>Podsumowanie!C1</f>
        <v>0</v>
      </c>
      <c r="D4" s="119"/>
      <c r="E4" s="11"/>
      <c r="F4" s="11"/>
      <c r="G4" s="28"/>
      <c r="H4" s="27"/>
      <c r="I4" s="29"/>
      <c r="M4" s="33"/>
      <c r="N4" s="33"/>
      <c r="O4" s="31"/>
      <c r="P4" s="27"/>
      <c r="Q4" s="40">
        <v>13.43</v>
      </c>
      <c r="R4" s="87" t="s">
        <v>7</v>
      </c>
      <c r="S4" s="88"/>
      <c r="T4" s="88"/>
      <c r="U4" s="88"/>
      <c r="V4" s="88"/>
      <c r="W4" s="89"/>
    </row>
    <row r="5" spans="1:26" ht="15" customHeight="1" thickBot="1" x14ac:dyDescent="0.3">
      <c r="A5" s="113" t="s">
        <v>1</v>
      </c>
      <c r="B5" s="113"/>
      <c r="C5" s="113" t="s">
        <v>91</v>
      </c>
      <c r="D5" s="113"/>
      <c r="E5" s="11"/>
      <c r="F5" s="11"/>
      <c r="G5" s="27"/>
      <c r="H5" s="30"/>
      <c r="I5" s="11"/>
      <c r="J5" s="11"/>
      <c r="K5" s="11"/>
      <c r="L5" s="11"/>
      <c r="M5" s="11"/>
      <c r="N5" s="11"/>
      <c r="O5" s="11"/>
      <c r="Q5" s="41">
        <v>5.2</v>
      </c>
      <c r="R5" s="87" t="s">
        <v>14</v>
      </c>
      <c r="S5" s="88"/>
      <c r="T5" s="88"/>
      <c r="U5" s="88"/>
      <c r="V5" s="88"/>
      <c r="W5" s="89"/>
    </row>
    <row r="6" spans="1:26" s="11" customFormat="1" ht="15.75" customHeight="1" thickBot="1" x14ac:dyDescent="0.3">
      <c r="A6" s="118" t="s">
        <v>85</v>
      </c>
      <c r="B6" s="118"/>
      <c r="C6" s="120">
        <f>Podsumowanie!C2</f>
        <v>0</v>
      </c>
      <c r="D6" s="118"/>
    </row>
    <row r="7" spans="1:26" s="11" customFormat="1" ht="15.75" thickBot="1" x14ac:dyDescent="0.3">
      <c r="E7" s="90" t="s">
        <v>9</v>
      </c>
      <c r="F7" s="91"/>
      <c r="I7" s="45" t="s">
        <v>10</v>
      </c>
      <c r="J7" s="92" t="s">
        <v>11</v>
      </c>
      <c r="K7" s="93"/>
      <c r="L7" s="92" t="s">
        <v>12</v>
      </c>
      <c r="M7" s="93"/>
      <c r="N7" s="92" t="s">
        <v>13</v>
      </c>
      <c r="O7" s="93"/>
    </row>
    <row r="8" spans="1:26" ht="51.75" customHeight="1" thickBot="1" x14ac:dyDescent="0.3">
      <c r="A8" s="96" t="s">
        <v>15</v>
      </c>
      <c r="B8" s="99" t="s">
        <v>16</v>
      </c>
      <c r="C8" s="99" t="s">
        <v>17</v>
      </c>
      <c r="D8" s="96" t="s">
        <v>18</v>
      </c>
      <c r="E8" s="102" t="s">
        <v>19</v>
      </c>
      <c r="F8" s="105" t="s">
        <v>20</v>
      </c>
      <c r="G8" s="108" t="s">
        <v>21</v>
      </c>
      <c r="H8" s="108" t="s">
        <v>22</v>
      </c>
      <c r="I8" s="96" t="s">
        <v>23</v>
      </c>
      <c r="J8" s="94" t="s">
        <v>71</v>
      </c>
      <c r="K8" s="95"/>
      <c r="L8" s="94" t="s">
        <v>72</v>
      </c>
      <c r="M8" s="95"/>
      <c r="N8" s="94" t="s">
        <v>24</v>
      </c>
      <c r="O8" s="95"/>
      <c r="Q8" s="3"/>
    </row>
    <row r="9" spans="1:26" s="4" customFormat="1" ht="15.75" thickBot="1" x14ac:dyDescent="0.3">
      <c r="A9" s="97"/>
      <c r="B9" s="100"/>
      <c r="C9" s="100"/>
      <c r="D9" s="97"/>
      <c r="E9" s="103"/>
      <c r="F9" s="106"/>
      <c r="G9" s="109"/>
      <c r="H9" s="110"/>
      <c r="I9" s="97"/>
      <c r="J9" s="43" t="s">
        <v>25</v>
      </c>
      <c r="K9" s="43" t="s">
        <v>26</v>
      </c>
      <c r="L9" s="43" t="s">
        <v>25</v>
      </c>
      <c r="M9" s="43" t="s">
        <v>26</v>
      </c>
      <c r="N9" s="43" t="s">
        <v>25</v>
      </c>
      <c r="O9" s="43" t="s">
        <v>26</v>
      </c>
    </row>
    <row r="10" spans="1:26" s="4" customFormat="1" ht="15.75" customHeight="1" thickBot="1" x14ac:dyDescent="0.3">
      <c r="A10" s="98"/>
      <c r="B10" s="101"/>
      <c r="C10" s="101"/>
      <c r="D10" s="98"/>
      <c r="E10" s="104"/>
      <c r="F10" s="107"/>
      <c r="G10" s="44">
        <f>SUM(G11:G1048576)</f>
        <v>0</v>
      </c>
      <c r="H10" s="109"/>
      <c r="I10" s="98"/>
      <c r="J10" s="48">
        <f>SUM(J11:J66)</f>
        <v>0</v>
      </c>
      <c r="K10" s="68">
        <f>SUM(K11:K66)</f>
        <v>0</v>
      </c>
      <c r="L10" s="48">
        <f t="shared" ref="L10:O10" si="0">SUM(L11:L66)</f>
        <v>0</v>
      </c>
      <c r="M10" s="68">
        <f t="shared" si="0"/>
        <v>0</v>
      </c>
      <c r="N10" s="48">
        <f t="shared" si="0"/>
        <v>0</v>
      </c>
      <c r="O10" s="68">
        <f t="shared" si="0"/>
        <v>0</v>
      </c>
    </row>
    <row r="11" spans="1:26" ht="15" customHeight="1" x14ac:dyDescent="0.25">
      <c r="A11" s="35">
        <v>1</v>
      </c>
      <c r="B11" s="23"/>
      <c r="C11" s="23"/>
      <c r="D11" s="17"/>
      <c r="E11" s="18"/>
      <c r="F11" s="17"/>
      <c r="G11" s="17"/>
      <c r="H11" s="24"/>
      <c r="I11" s="25"/>
      <c r="J11" s="46">
        <f>ROUND(IF(E11&lt;&gt;0,IF((C11-B11)*24&gt;12,IFERROR(12-E11,12),IFERROR((C11-B11)*24-E11,(C11-B11)*24)),0),4)</f>
        <v>0</v>
      </c>
      <c r="K11" s="69">
        <f t="shared" ref="K11" si="1">ROUND(G11*J11*Q$3,2)</f>
        <v>0</v>
      </c>
      <c r="L11" s="47">
        <f>IF(E11&lt;&gt;0,ROUND(IF(E11="x",IF((C11-B11)*24&gt;12,IFERROR(((C11-B11)*24)-12,((C11-B11)*24)-12+J11),0),((C11-B11)*24)-J11),4),0)</f>
        <v>0</v>
      </c>
      <c r="M11" s="69">
        <f>ROUND(G11*L11*Q$4,2)</f>
        <v>0</v>
      </c>
      <c r="N11" s="47">
        <f>ROUND(IF(F11&lt;&gt;0,(C11-B11)*24,0),4)</f>
        <v>0</v>
      </c>
      <c r="O11" s="70">
        <f>ROUND(G11*N11*Q$5,2)</f>
        <v>0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" customHeight="1" x14ac:dyDescent="0.25">
      <c r="A12" s="36">
        <v>2</v>
      </c>
      <c r="B12" s="23"/>
      <c r="C12" s="23"/>
      <c r="D12" s="17"/>
      <c r="E12" s="18"/>
      <c r="F12" s="17"/>
      <c r="G12" s="17"/>
      <c r="H12" s="17"/>
      <c r="I12" s="21"/>
      <c r="J12" s="46">
        <f t="shared" ref="J12:J60" si="2">ROUND(IF(E12&lt;&gt;0,IF((C12-B12)*24&gt;12,IFERROR(12-E12,12),IFERROR((C12-B12)*24-E12,(C12-B12)*24)),0),4)</f>
        <v>0</v>
      </c>
      <c r="K12" s="69">
        <f t="shared" ref="K12:K60" si="3">ROUND(G12*J12*Q$3,2)</f>
        <v>0</v>
      </c>
      <c r="L12" s="47">
        <f t="shared" ref="L12:L60" si="4">IF(E12&lt;&gt;0,ROUND(IF(E12="x",IF((C12-B12)*24&gt;12,IFERROR(((C12-B12)*24)-12,((C12-B12)*24)-12+J12),0),((C12-B12)*24)-J12),4),0)</f>
        <v>0</v>
      </c>
      <c r="M12" s="69">
        <f t="shared" ref="M12:M60" si="5">ROUND(G12*L12*Q$4,2)</f>
        <v>0</v>
      </c>
      <c r="N12" s="47">
        <f t="shared" ref="N12:N59" si="6">ROUND(IF(F12&lt;&gt;0,(C12-B12)*24,0),4)</f>
        <v>0</v>
      </c>
      <c r="O12" s="70">
        <f t="shared" ref="O12:O60" si="7">ROUND(G12*N12*Q$5,2)</f>
        <v>0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" customHeight="1" x14ac:dyDescent="0.25">
      <c r="A13" s="36">
        <v>3</v>
      </c>
      <c r="B13" s="23"/>
      <c r="C13" s="23"/>
      <c r="D13" s="17"/>
      <c r="E13" s="18"/>
      <c r="F13" s="17"/>
      <c r="G13" s="17"/>
      <c r="H13" s="17"/>
      <c r="I13" s="21"/>
      <c r="J13" s="46">
        <f t="shared" si="2"/>
        <v>0</v>
      </c>
      <c r="K13" s="69">
        <f t="shared" si="3"/>
        <v>0</v>
      </c>
      <c r="L13" s="47">
        <f t="shared" si="4"/>
        <v>0</v>
      </c>
      <c r="M13" s="69">
        <f t="shared" si="5"/>
        <v>0</v>
      </c>
      <c r="N13" s="47">
        <f t="shared" si="6"/>
        <v>0</v>
      </c>
      <c r="O13" s="70">
        <f t="shared" si="7"/>
        <v>0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36">
        <v>4</v>
      </c>
      <c r="B14" s="23"/>
      <c r="C14" s="23"/>
      <c r="D14" s="17"/>
      <c r="E14" s="18"/>
      <c r="F14" s="17"/>
      <c r="G14" s="17"/>
      <c r="H14" s="17"/>
      <c r="I14" s="21"/>
      <c r="J14" s="46">
        <f t="shared" si="2"/>
        <v>0</v>
      </c>
      <c r="K14" s="69">
        <f t="shared" si="3"/>
        <v>0</v>
      </c>
      <c r="L14" s="47">
        <f t="shared" si="4"/>
        <v>0</v>
      </c>
      <c r="M14" s="69">
        <f t="shared" si="5"/>
        <v>0</v>
      </c>
      <c r="N14" s="47">
        <f t="shared" si="6"/>
        <v>0</v>
      </c>
      <c r="O14" s="70">
        <f t="shared" si="7"/>
        <v>0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" customHeight="1" x14ac:dyDescent="0.25">
      <c r="A15" s="36">
        <v>5</v>
      </c>
      <c r="B15" s="16"/>
      <c r="C15" s="16"/>
      <c r="D15" s="17"/>
      <c r="E15" s="18"/>
      <c r="F15" s="17"/>
      <c r="G15" s="17"/>
      <c r="H15" s="17"/>
      <c r="I15" s="21"/>
      <c r="J15" s="46">
        <f t="shared" si="2"/>
        <v>0</v>
      </c>
      <c r="K15" s="69">
        <f t="shared" si="3"/>
        <v>0</v>
      </c>
      <c r="L15" s="47">
        <f t="shared" si="4"/>
        <v>0</v>
      </c>
      <c r="M15" s="69">
        <f t="shared" si="5"/>
        <v>0</v>
      </c>
      <c r="N15" s="47">
        <f t="shared" si="6"/>
        <v>0</v>
      </c>
      <c r="O15" s="70">
        <f t="shared" si="7"/>
        <v>0</v>
      </c>
    </row>
    <row r="16" spans="1:26" ht="15" customHeight="1" x14ac:dyDescent="0.25">
      <c r="A16" s="36">
        <v>6</v>
      </c>
      <c r="B16" s="16"/>
      <c r="C16" s="16"/>
      <c r="D16" s="17"/>
      <c r="E16" s="18"/>
      <c r="F16" s="17"/>
      <c r="G16" s="17"/>
      <c r="H16" s="17"/>
      <c r="I16" s="21"/>
      <c r="J16" s="46">
        <f t="shared" si="2"/>
        <v>0</v>
      </c>
      <c r="K16" s="69">
        <f t="shared" si="3"/>
        <v>0</v>
      </c>
      <c r="L16" s="47">
        <f t="shared" si="4"/>
        <v>0</v>
      </c>
      <c r="M16" s="69">
        <f t="shared" si="5"/>
        <v>0</v>
      </c>
      <c r="N16" s="47">
        <f t="shared" si="6"/>
        <v>0</v>
      </c>
      <c r="O16" s="70">
        <f t="shared" si="7"/>
        <v>0</v>
      </c>
    </row>
    <row r="17" spans="1:15" ht="15" customHeight="1" x14ac:dyDescent="0.25">
      <c r="A17" s="36">
        <v>7</v>
      </c>
      <c r="B17" s="16"/>
      <c r="C17" s="16"/>
      <c r="D17" s="17"/>
      <c r="E17" s="18"/>
      <c r="F17" s="17"/>
      <c r="G17" s="17"/>
      <c r="H17" s="17"/>
      <c r="I17" s="21"/>
      <c r="J17" s="46">
        <f t="shared" si="2"/>
        <v>0</v>
      </c>
      <c r="K17" s="69">
        <f t="shared" si="3"/>
        <v>0</v>
      </c>
      <c r="L17" s="47">
        <f t="shared" si="4"/>
        <v>0</v>
      </c>
      <c r="M17" s="69">
        <f t="shared" si="5"/>
        <v>0</v>
      </c>
      <c r="N17" s="47">
        <f t="shared" si="6"/>
        <v>0</v>
      </c>
      <c r="O17" s="70">
        <f t="shared" si="7"/>
        <v>0</v>
      </c>
    </row>
    <row r="18" spans="1:15" ht="15" customHeight="1" x14ac:dyDescent="0.25">
      <c r="A18" s="36">
        <v>8</v>
      </c>
      <c r="B18" s="16"/>
      <c r="C18" s="16"/>
      <c r="D18" s="17"/>
      <c r="E18" s="18"/>
      <c r="F18" s="17"/>
      <c r="G18" s="17"/>
      <c r="H18" s="17"/>
      <c r="I18" s="21"/>
      <c r="J18" s="46">
        <f t="shared" si="2"/>
        <v>0</v>
      </c>
      <c r="K18" s="69">
        <f t="shared" si="3"/>
        <v>0</v>
      </c>
      <c r="L18" s="47">
        <f t="shared" si="4"/>
        <v>0</v>
      </c>
      <c r="M18" s="69">
        <f t="shared" si="5"/>
        <v>0</v>
      </c>
      <c r="N18" s="47">
        <f t="shared" si="6"/>
        <v>0</v>
      </c>
      <c r="O18" s="70">
        <f t="shared" si="7"/>
        <v>0</v>
      </c>
    </row>
    <row r="19" spans="1:15" ht="15" customHeight="1" x14ac:dyDescent="0.25">
      <c r="A19" s="36">
        <v>9</v>
      </c>
      <c r="B19" s="16"/>
      <c r="C19" s="16"/>
      <c r="D19" s="17"/>
      <c r="E19" s="18"/>
      <c r="F19" s="17"/>
      <c r="G19" s="17"/>
      <c r="H19" s="17"/>
      <c r="I19" s="21"/>
      <c r="J19" s="46">
        <f t="shared" si="2"/>
        <v>0</v>
      </c>
      <c r="K19" s="69">
        <f t="shared" si="3"/>
        <v>0</v>
      </c>
      <c r="L19" s="47">
        <f t="shared" si="4"/>
        <v>0</v>
      </c>
      <c r="M19" s="69">
        <f t="shared" si="5"/>
        <v>0</v>
      </c>
      <c r="N19" s="47">
        <f t="shared" si="6"/>
        <v>0</v>
      </c>
      <c r="O19" s="70">
        <f t="shared" si="7"/>
        <v>0</v>
      </c>
    </row>
    <row r="20" spans="1:15" ht="15" customHeight="1" x14ac:dyDescent="0.25">
      <c r="A20" s="36">
        <v>10</v>
      </c>
      <c r="B20" s="16"/>
      <c r="C20" s="16"/>
      <c r="D20" s="17"/>
      <c r="E20" s="18"/>
      <c r="F20" s="17"/>
      <c r="G20" s="17"/>
      <c r="H20" s="17"/>
      <c r="I20" s="21"/>
      <c r="J20" s="46">
        <f t="shared" si="2"/>
        <v>0</v>
      </c>
      <c r="K20" s="69">
        <f t="shared" si="3"/>
        <v>0</v>
      </c>
      <c r="L20" s="47">
        <f t="shared" si="4"/>
        <v>0</v>
      </c>
      <c r="M20" s="69">
        <f t="shared" si="5"/>
        <v>0</v>
      </c>
      <c r="N20" s="47">
        <f t="shared" si="6"/>
        <v>0</v>
      </c>
      <c r="O20" s="70">
        <f t="shared" si="7"/>
        <v>0</v>
      </c>
    </row>
    <row r="21" spans="1:15" ht="15" customHeight="1" x14ac:dyDescent="0.25">
      <c r="A21" s="36">
        <v>11</v>
      </c>
      <c r="B21" s="16"/>
      <c r="C21" s="16"/>
      <c r="D21" s="17"/>
      <c r="E21" s="18"/>
      <c r="F21" s="17"/>
      <c r="G21" s="17"/>
      <c r="H21" s="22"/>
      <c r="I21" s="21"/>
      <c r="J21" s="46">
        <f t="shared" si="2"/>
        <v>0</v>
      </c>
      <c r="K21" s="69">
        <f t="shared" si="3"/>
        <v>0</v>
      </c>
      <c r="L21" s="47">
        <f t="shared" si="4"/>
        <v>0</v>
      </c>
      <c r="M21" s="69">
        <f t="shared" si="5"/>
        <v>0</v>
      </c>
      <c r="N21" s="47">
        <f t="shared" si="6"/>
        <v>0</v>
      </c>
      <c r="O21" s="70">
        <f t="shared" si="7"/>
        <v>0</v>
      </c>
    </row>
    <row r="22" spans="1:15" ht="15" customHeight="1" x14ac:dyDescent="0.25">
      <c r="A22" s="36">
        <v>12</v>
      </c>
      <c r="B22" s="16"/>
      <c r="C22" s="16"/>
      <c r="D22" s="17"/>
      <c r="E22" s="18"/>
      <c r="F22" s="17"/>
      <c r="G22" s="17"/>
      <c r="H22" s="22"/>
      <c r="I22" s="21"/>
      <c r="J22" s="46">
        <f t="shared" si="2"/>
        <v>0</v>
      </c>
      <c r="K22" s="69">
        <f t="shared" si="3"/>
        <v>0</v>
      </c>
      <c r="L22" s="47">
        <f t="shared" si="4"/>
        <v>0</v>
      </c>
      <c r="M22" s="69">
        <f t="shared" si="5"/>
        <v>0</v>
      </c>
      <c r="N22" s="47">
        <f t="shared" si="6"/>
        <v>0</v>
      </c>
      <c r="O22" s="70">
        <f t="shared" si="7"/>
        <v>0</v>
      </c>
    </row>
    <row r="23" spans="1:15" ht="15" customHeight="1" x14ac:dyDescent="0.25">
      <c r="A23" s="36">
        <v>13</v>
      </c>
      <c r="B23" s="16"/>
      <c r="C23" s="16"/>
      <c r="D23" s="17"/>
      <c r="E23" s="18"/>
      <c r="F23" s="17"/>
      <c r="G23" s="17"/>
      <c r="H23" s="19"/>
      <c r="I23" s="21"/>
      <c r="J23" s="46">
        <f t="shared" si="2"/>
        <v>0</v>
      </c>
      <c r="K23" s="69">
        <f t="shared" si="3"/>
        <v>0</v>
      </c>
      <c r="L23" s="47">
        <f t="shared" si="4"/>
        <v>0</v>
      </c>
      <c r="M23" s="69">
        <f t="shared" si="5"/>
        <v>0</v>
      </c>
      <c r="N23" s="47">
        <f t="shared" si="6"/>
        <v>0</v>
      </c>
      <c r="O23" s="70">
        <f t="shared" si="7"/>
        <v>0</v>
      </c>
    </row>
    <row r="24" spans="1:15" ht="15" customHeight="1" x14ac:dyDescent="0.25">
      <c r="A24" s="36">
        <v>14</v>
      </c>
      <c r="B24" s="16"/>
      <c r="C24" s="16"/>
      <c r="D24" s="17"/>
      <c r="E24" s="18"/>
      <c r="F24" s="17"/>
      <c r="G24" s="17"/>
      <c r="H24" s="19"/>
      <c r="I24" s="21"/>
      <c r="J24" s="46">
        <f t="shared" si="2"/>
        <v>0</v>
      </c>
      <c r="K24" s="69">
        <f t="shared" si="3"/>
        <v>0</v>
      </c>
      <c r="L24" s="47">
        <f t="shared" si="4"/>
        <v>0</v>
      </c>
      <c r="M24" s="69">
        <f t="shared" si="5"/>
        <v>0</v>
      </c>
      <c r="N24" s="47">
        <f t="shared" si="6"/>
        <v>0</v>
      </c>
      <c r="O24" s="70">
        <f t="shared" si="7"/>
        <v>0</v>
      </c>
    </row>
    <row r="25" spans="1:15" ht="15" customHeight="1" x14ac:dyDescent="0.25">
      <c r="A25" s="36">
        <v>15</v>
      </c>
      <c r="B25" s="16"/>
      <c r="C25" s="16"/>
      <c r="D25" s="17"/>
      <c r="E25" s="18"/>
      <c r="F25" s="17"/>
      <c r="G25" s="17"/>
      <c r="H25" s="19"/>
      <c r="I25" s="21"/>
      <c r="J25" s="46">
        <f t="shared" si="2"/>
        <v>0</v>
      </c>
      <c r="K25" s="69">
        <f t="shared" si="3"/>
        <v>0</v>
      </c>
      <c r="L25" s="47">
        <f t="shared" si="4"/>
        <v>0</v>
      </c>
      <c r="M25" s="69">
        <f t="shared" si="5"/>
        <v>0</v>
      </c>
      <c r="N25" s="47">
        <f t="shared" si="6"/>
        <v>0</v>
      </c>
      <c r="O25" s="70">
        <f t="shared" si="7"/>
        <v>0</v>
      </c>
    </row>
    <row r="26" spans="1:15" ht="15" customHeight="1" x14ac:dyDescent="0.25">
      <c r="A26" s="36">
        <v>16</v>
      </c>
      <c r="B26" s="16"/>
      <c r="C26" s="16"/>
      <c r="D26" s="17"/>
      <c r="E26" s="18"/>
      <c r="F26" s="17"/>
      <c r="G26" s="17"/>
      <c r="H26" s="19"/>
      <c r="I26" s="21"/>
      <c r="J26" s="46">
        <f t="shared" si="2"/>
        <v>0</v>
      </c>
      <c r="K26" s="69">
        <f t="shared" si="3"/>
        <v>0</v>
      </c>
      <c r="L26" s="47">
        <f t="shared" si="4"/>
        <v>0</v>
      </c>
      <c r="M26" s="69">
        <f t="shared" si="5"/>
        <v>0</v>
      </c>
      <c r="N26" s="47">
        <f t="shared" si="6"/>
        <v>0</v>
      </c>
      <c r="O26" s="70">
        <f t="shared" si="7"/>
        <v>0</v>
      </c>
    </row>
    <row r="27" spans="1:15" ht="15" customHeight="1" x14ac:dyDescent="0.25">
      <c r="A27" s="36">
        <v>17</v>
      </c>
      <c r="B27" s="16"/>
      <c r="C27" s="16"/>
      <c r="D27" s="17"/>
      <c r="E27" s="18"/>
      <c r="F27" s="17"/>
      <c r="G27" s="17"/>
      <c r="H27" s="19"/>
      <c r="I27" s="21"/>
      <c r="J27" s="46">
        <f t="shared" si="2"/>
        <v>0</v>
      </c>
      <c r="K27" s="69">
        <f t="shared" si="3"/>
        <v>0</v>
      </c>
      <c r="L27" s="47">
        <f t="shared" si="4"/>
        <v>0</v>
      </c>
      <c r="M27" s="69">
        <f t="shared" si="5"/>
        <v>0</v>
      </c>
      <c r="N27" s="47">
        <f t="shared" si="6"/>
        <v>0</v>
      </c>
      <c r="O27" s="70">
        <f t="shared" si="7"/>
        <v>0</v>
      </c>
    </row>
    <row r="28" spans="1:15" ht="15" customHeight="1" x14ac:dyDescent="0.25">
      <c r="A28" s="36">
        <v>18</v>
      </c>
      <c r="B28" s="16"/>
      <c r="C28" s="16"/>
      <c r="D28" s="17"/>
      <c r="E28" s="18"/>
      <c r="F28" s="17"/>
      <c r="G28" s="17"/>
      <c r="H28" s="19"/>
      <c r="I28" s="21"/>
      <c r="J28" s="46">
        <f t="shared" si="2"/>
        <v>0</v>
      </c>
      <c r="K28" s="69">
        <f t="shared" si="3"/>
        <v>0</v>
      </c>
      <c r="L28" s="47">
        <f t="shared" si="4"/>
        <v>0</v>
      </c>
      <c r="M28" s="69">
        <f t="shared" si="5"/>
        <v>0</v>
      </c>
      <c r="N28" s="47">
        <f t="shared" si="6"/>
        <v>0</v>
      </c>
      <c r="O28" s="70">
        <f t="shared" si="7"/>
        <v>0</v>
      </c>
    </row>
    <row r="29" spans="1:15" ht="15" customHeight="1" x14ac:dyDescent="0.25">
      <c r="A29" s="36">
        <v>19</v>
      </c>
      <c r="B29" s="16"/>
      <c r="C29" s="16"/>
      <c r="D29" s="17"/>
      <c r="E29" s="18"/>
      <c r="F29" s="17"/>
      <c r="G29" s="17"/>
      <c r="H29" s="19"/>
      <c r="I29" s="21"/>
      <c r="J29" s="46">
        <f t="shared" si="2"/>
        <v>0</v>
      </c>
      <c r="K29" s="69">
        <f t="shared" si="3"/>
        <v>0</v>
      </c>
      <c r="L29" s="47">
        <f t="shared" si="4"/>
        <v>0</v>
      </c>
      <c r="M29" s="69">
        <f t="shared" si="5"/>
        <v>0</v>
      </c>
      <c r="N29" s="47">
        <f t="shared" si="6"/>
        <v>0</v>
      </c>
      <c r="O29" s="70">
        <f t="shared" si="7"/>
        <v>0</v>
      </c>
    </row>
    <row r="30" spans="1:15" ht="15" customHeight="1" x14ac:dyDescent="0.25">
      <c r="A30" s="36">
        <v>20</v>
      </c>
      <c r="B30" s="16"/>
      <c r="C30" s="16"/>
      <c r="D30" s="17"/>
      <c r="E30" s="18"/>
      <c r="F30" s="17"/>
      <c r="G30" s="17"/>
      <c r="H30" s="19"/>
      <c r="I30" s="21"/>
      <c r="J30" s="46">
        <f t="shared" si="2"/>
        <v>0</v>
      </c>
      <c r="K30" s="69">
        <f t="shared" si="3"/>
        <v>0</v>
      </c>
      <c r="L30" s="47">
        <f t="shared" si="4"/>
        <v>0</v>
      </c>
      <c r="M30" s="69">
        <f t="shared" si="5"/>
        <v>0</v>
      </c>
      <c r="N30" s="47">
        <f t="shared" si="6"/>
        <v>0</v>
      </c>
      <c r="O30" s="70">
        <f t="shared" si="7"/>
        <v>0</v>
      </c>
    </row>
    <row r="31" spans="1:15" ht="15" customHeight="1" x14ac:dyDescent="0.25">
      <c r="A31" s="36">
        <v>21</v>
      </c>
      <c r="B31" s="16"/>
      <c r="C31" s="16"/>
      <c r="D31" s="17"/>
      <c r="E31" s="18"/>
      <c r="F31" s="17"/>
      <c r="G31" s="17"/>
      <c r="H31" s="19"/>
      <c r="I31" s="21"/>
      <c r="J31" s="46">
        <f t="shared" si="2"/>
        <v>0</v>
      </c>
      <c r="K31" s="69">
        <f t="shared" si="3"/>
        <v>0</v>
      </c>
      <c r="L31" s="47">
        <f t="shared" si="4"/>
        <v>0</v>
      </c>
      <c r="M31" s="69">
        <f t="shared" si="5"/>
        <v>0</v>
      </c>
      <c r="N31" s="47">
        <f t="shared" si="6"/>
        <v>0</v>
      </c>
      <c r="O31" s="70">
        <f t="shared" si="7"/>
        <v>0</v>
      </c>
    </row>
    <row r="32" spans="1:15" ht="15" customHeight="1" x14ac:dyDescent="0.25">
      <c r="A32" s="36">
        <v>22</v>
      </c>
      <c r="B32" s="16"/>
      <c r="C32" s="16"/>
      <c r="D32" s="17"/>
      <c r="E32" s="18"/>
      <c r="F32" s="17"/>
      <c r="G32" s="17"/>
      <c r="H32" s="19"/>
      <c r="I32" s="21"/>
      <c r="J32" s="46">
        <f t="shared" si="2"/>
        <v>0</v>
      </c>
      <c r="K32" s="69">
        <f t="shared" si="3"/>
        <v>0</v>
      </c>
      <c r="L32" s="47">
        <f t="shared" si="4"/>
        <v>0</v>
      </c>
      <c r="M32" s="69">
        <f t="shared" si="5"/>
        <v>0</v>
      </c>
      <c r="N32" s="47">
        <f t="shared" si="6"/>
        <v>0</v>
      </c>
      <c r="O32" s="70">
        <f t="shared" si="7"/>
        <v>0</v>
      </c>
    </row>
    <row r="33" spans="1:15" ht="15" customHeight="1" x14ac:dyDescent="0.25">
      <c r="A33" s="36">
        <v>23</v>
      </c>
      <c r="B33" s="16"/>
      <c r="C33" s="16"/>
      <c r="D33" s="17"/>
      <c r="E33" s="18"/>
      <c r="F33" s="17"/>
      <c r="G33" s="17"/>
      <c r="H33" s="19"/>
      <c r="I33" s="21"/>
      <c r="J33" s="46">
        <f t="shared" si="2"/>
        <v>0</v>
      </c>
      <c r="K33" s="69">
        <f t="shared" si="3"/>
        <v>0</v>
      </c>
      <c r="L33" s="47">
        <f t="shared" si="4"/>
        <v>0</v>
      </c>
      <c r="M33" s="69">
        <f t="shared" si="5"/>
        <v>0</v>
      </c>
      <c r="N33" s="47">
        <f t="shared" si="6"/>
        <v>0</v>
      </c>
      <c r="O33" s="70">
        <f t="shared" si="7"/>
        <v>0</v>
      </c>
    </row>
    <row r="34" spans="1:15" ht="15" customHeight="1" x14ac:dyDescent="0.25">
      <c r="A34" s="36">
        <v>24</v>
      </c>
      <c r="B34" s="16"/>
      <c r="C34" s="16"/>
      <c r="D34" s="17"/>
      <c r="E34" s="18"/>
      <c r="F34" s="17"/>
      <c r="G34" s="17"/>
      <c r="H34" s="19"/>
      <c r="I34" s="21"/>
      <c r="J34" s="46">
        <f t="shared" si="2"/>
        <v>0</v>
      </c>
      <c r="K34" s="69">
        <f t="shared" si="3"/>
        <v>0</v>
      </c>
      <c r="L34" s="47">
        <f t="shared" si="4"/>
        <v>0</v>
      </c>
      <c r="M34" s="69">
        <f t="shared" si="5"/>
        <v>0</v>
      </c>
      <c r="N34" s="47">
        <f t="shared" si="6"/>
        <v>0</v>
      </c>
      <c r="O34" s="70">
        <f t="shared" si="7"/>
        <v>0</v>
      </c>
    </row>
    <row r="35" spans="1:15" ht="15" customHeight="1" x14ac:dyDescent="0.25">
      <c r="A35" s="36">
        <v>25</v>
      </c>
      <c r="B35" s="16"/>
      <c r="C35" s="16"/>
      <c r="D35" s="17"/>
      <c r="E35" s="18"/>
      <c r="F35" s="17"/>
      <c r="G35" s="17"/>
      <c r="H35" s="19"/>
      <c r="I35" s="21"/>
      <c r="J35" s="46">
        <f t="shared" si="2"/>
        <v>0</v>
      </c>
      <c r="K35" s="69">
        <f t="shared" si="3"/>
        <v>0</v>
      </c>
      <c r="L35" s="47">
        <f t="shared" si="4"/>
        <v>0</v>
      </c>
      <c r="M35" s="69">
        <f t="shared" si="5"/>
        <v>0</v>
      </c>
      <c r="N35" s="47">
        <f t="shared" si="6"/>
        <v>0</v>
      </c>
      <c r="O35" s="70">
        <f t="shared" si="7"/>
        <v>0</v>
      </c>
    </row>
    <row r="36" spans="1:15" ht="15" customHeight="1" x14ac:dyDescent="0.25">
      <c r="A36" s="36">
        <v>26</v>
      </c>
      <c r="B36" s="16"/>
      <c r="C36" s="16"/>
      <c r="D36" s="17"/>
      <c r="E36" s="18"/>
      <c r="F36" s="17"/>
      <c r="G36" s="17"/>
      <c r="H36" s="19"/>
      <c r="I36" s="21"/>
      <c r="J36" s="46">
        <f t="shared" si="2"/>
        <v>0</v>
      </c>
      <c r="K36" s="69">
        <f t="shared" si="3"/>
        <v>0</v>
      </c>
      <c r="L36" s="47">
        <f t="shared" si="4"/>
        <v>0</v>
      </c>
      <c r="M36" s="69">
        <f t="shared" si="5"/>
        <v>0</v>
      </c>
      <c r="N36" s="47">
        <f t="shared" si="6"/>
        <v>0</v>
      </c>
      <c r="O36" s="70">
        <f t="shared" si="7"/>
        <v>0</v>
      </c>
    </row>
    <row r="37" spans="1:15" ht="15" customHeight="1" x14ac:dyDescent="0.25">
      <c r="A37" s="36">
        <v>27</v>
      </c>
      <c r="B37" s="16"/>
      <c r="C37" s="16"/>
      <c r="D37" s="17"/>
      <c r="E37" s="18"/>
      <c r="F37" s="17"/>
      <c r="G37" s="17"/>
      <c r="H37" s="19"/>
      <c r="I37" s="21"/>
      <c r="J37" s="46">
        <f t="shared" si="2"/>
        <v>0</v>
      </c>
      <c r="K37" s="69">
        <f t="shared" si="3"/>
        <v>0</v>
      </c>
      <c r="L37" s="47">
        <f t="shared" si="4"/>
        <v>0</v>
      </c>
      <c r="M37" s="69">
        <f t="shared" si="5"/>
        <v>0</v>
      </c>
      <c r="N37" s="47">
        <f t="shared" si="6"/>
        <v>0</v>
      </c>
      <c r="O37" s="70">
        <f t="shared" si="7"/>
        <v>0</v>
      </c>
    </row>
    <row r="38" spans="1:15" ht="15" customHeight="1" x14ac:dyDescent="0.25">
      <c r="A38" s="36">
        <v>28</v>
      </c>
      <c r="B38" s="16"/>
      <c r="C38" s="16"/>
      <c r="D38" s="17"/>
      <c r="E38" s="18"/>
      <c r="F38" s="17"/>
      <c r="G38" s="17"/>
      <c r="H38" s="19"/>
      <c r="I38" s="21"/>
      <c r="J38" s="46">
        <f t="shared" si="2"/>
        <v>0</v>
      </c>
      <c r="K38" s="69">
        <f t="shared" si="3"/>
        <v>0</v>
      </c>
      <c r="L38" s="47">
        <f t="shared" si="4"/>
        <v>0</v>
      </c>
      <c r="M38" s="69">
        <f t="shared" si="5"/>
        <v>0</v>
      </c>
      <c r="N38" s="47">
        <f t="shared" si="6"/>
        <v>0</v>
      </c>
      <c r="O38" s="70">
        <f t="shared" si="7"/>
        <v>0</v>
      </c>
    </row>
    <row r="39" spans="1:15" ht="15" customHeight="1" x14ac:dyDescent="0.25">
      <c r="A39" s="36">
        <v>29</v>
      </c>
      <c r="B39" s="16"/>
      <c r="C39" s="16"/>
      <c r="D39" s="17"/>
      <c r="E39" s="18"/>
      <c r="F39" s="17"/>
      <c r="G39" s="17"/>
      <c r="H39" s="19"/>
      <c r="I39" s="21"/>
      <c r="J39" s="46">
        <f t="shared" si="2"/>
        <v>0</v>
      </c>
      <c r="K39" s="69">
        <f t="shared" si="3"/>
        <v>0</v>
      </c>
      <c r="L39" s="47">
        <f t="shared" si="4"/>
        <v>0</v>
      </c>
      <c r="M39" s="69">
        <f t="shared" si="5"/>
        <v>0</v>
      </c>
      <c r="N39" s="47">
        <f t="shared" si="6"/>
        <v>0</v>
      </c>
      <c r="O39" s="70">
        <f t="shared" si="7"/>
        <v>0</v>
      </c>
    </row>
    <row r="40" spans="1:15" ht="15" customHeight="1" x14ac:dyDescent="0.25">
      <c r="A40" s="36">
        <v>30</v>
      </c>
      <c r="B40" s="16"/>
      <c r="C40" s="16"/>
      <c r="D40" s="17"/>
      <c r="E40" s="18"/>
      <c r="F40" s="17"/>
      <c r="G40" s="17"/>
      <c r="H40" s="19"/>
      <c r="I40" s="21"/>
      <c r="J40" s="46">
        <f t="shared" si="2"/>
        <v>0</v>
      </c>
      <c r="K40" s="69">
        <f t="shared" si="3"/>
        <v>0</v>
      </c>
      <c r="L40" s="47">
        <f t="shared" si="4"/>
        <v>0</v>
      </c>
      <c r="M40" s="69">
        <f t="shared" si="5"/>
        <v>0</v>
      </c>
      <c r="N40" s="47">
        <f t="shared" si="6"/>
        <v>0</v>
      </c>
      <c r="O40" s="70">
        <f t="shared" si="7"/>
        <v>0</v>
      </c>
    </row>
    <row r="41" spans="1:15" ht="15" customHeight="1" x14ac:dyDescent="0.25">
      <c r="A41" s="36">
        <v>31</v>
      </c>
      <c r="B41" s="16"/>
      <c r="C41" s="16"/>
      <c r="D41" s="17"/>
      <c r="E41" s="18"/>
      <c r="F41" s="17"/>
      <c r="G41" s="17"/>
      <c r="H41" s="19"/>
      <c r="I41" s="21"/>
      <c r="J41" s="46">
        <f t="shared" si="2"/>
        <v>0</v>
      </c>
      <c r="K41" s="69">
        <f t="shared" si="3"/>
        <v>0</v>
      </c>
      <c r="L41" s="47">
        <f t="shared" si="4"/>
        <v>0</v>
      </c>
      <c r="M41" s="69">
        <f t="shared" si="5"/>
        <v>0</v>
      </c>
      <c r="N41" s="47">
        <f t="shared" si="6"/>
        <v>0</v>
      </c>
      <c r="O41" s="70">
        <f t="shared" si="7"/>
        <v>0</v>
      </c>
    </row>
    <row r="42" spans="1:15" ht="15" customHeight="1" x14ac:dyDescent="0.25">
      <c r="A42" s="36">
        <v>32</v>
      </c>
      <c r="B42" s="16"/>
      <c r="C42" s="16"/>
      <c r="D42" s="17"/>
      <c r="E42" s="18"/>
      <c r="F42" s="17"/>
      <c r="G42" s="17"/>
      <c r="H42" s="19"/>
      <c r="I42" s="21"/>
      <c r="J42" s="46">
        <f t="shared" si="2"/>
        <v>0</v>
      </c>
      <c r="K42" s="69">
        <f t="shared" si="3"/>
        <v>0</v>
      </c>
      <c r="L42" s="47">
        <f t="shared" si="4"/>
        <v>0</v>
      </c>
      <c r="M42" s="69">
        <f t="shared" si="5"/>
        <v>0</v>
      </c>
      <c r="N42" s="47">
        <f t="shared" si="6"/>
        <v>0</v>
      </c>
      <c r="O42" s="70">
        <f t="shared" si="7"/>
        <v>0</v>
      </c>
    </row>
    <row r="43" spans="1:15" ht="15" customHeight="1" x14ac:dyDescent="0.25">
      <c r="A43" s="36">
        <v>33</v>
      </c>
      <c r="B43" s="16"/>
      <c r="C43" s="16"/>
      <c r="D43" s="17"/>
      <c r="E43" s="18"/>
      <c r="F43" s="17"/>
      <c r="G43" s="17"/>
      <c r="H43" s="19"/>
      <c r="I43" s="21"/>
      <c r="J43" s="46">
        <f t="shared" si="2"/>
        <v>0</v>
      </c>
      <c r="K43" s="69">
        <f t="shared" si="3"/>
        <v>0</v>
      </c>
      <c r="L43" s="47">
        <f t="shared" si="4"/>
        <v>0</v>
      </c>
      <c r="M43" s="69">
        <f t="shared" si="5"/>
        <v>0</v>
      </c>
      <c r="N43" s="47">
        <f t="shared" si="6"/>
        <v>0</v>
      </c>
      <c r="O43" s="70">
        <f t="shared" si="7"/>
        <v>0</v>
      </c>
    </row>
    <row r="44" spans="1:15" ht="15" customHeight="1" x14ac:dyDescent="0.25">
      <c r="A44" s="36">
        <v>34</v>
      </c>
      <c r="B44" s="16"/>
      <c r="C44" s="16"/>
      <c r="D44" s="17"/>
      <c r="E44" s="18"/>
      <c r="F44" s="17"/>
      <c r="G44" s="17"/>
      <c r="H44" s="19"/>
      <c r="I44" s="21"/>
      <c r="J44" s="46">
        <f t="shared" si="2"/>
        <v>0</v>
      </c>
      <c r="K44" s="69">
        <f t="shared" si="3"/>
        <v>0</v>
      </c>
      <c r="L44" s="47">
        <f t="shared" si="4"/>
        <v>0</v>
      </c>
      <c r="M44" s="69">
        <f t="shared" si="5"/>
        <v>0</v>
      </c>
      <c r="N44" s="47">
        <f t="shared" si="6"/>
        <v>0</v>
      </c>
      <c r="O44" s="70">
        <f t="shared" si="7"/>
        <v>0</v>
      </c>
    </row>
    <row r="45" spans="1:15" ht="15" customHeight="1" x14ac:dyDescent="0.25">
      <c r="A45" s="36">
        <v>35</v>
      </c>
      <c r="B45" s="16"/>
      <c r="C45" s="16"/>
      <c r="D45" s="17"/>
      <c r="E45" s="18"/>
      <c r="F45" s="17"/>
      <c r="G45" s="17"/>
      <c r="H45" s="19"/>
      <c r="I45" s="21"/>
      <c r="J45" s="46">
        <f t="shared" si="2"/>
        <v>0</v>
      </c>
      <c r="K45" s="69">
        <f t="shared" si="3"/>
        <v>0</v>
      </c>
      <c r="L45" s="47">
        <f t="shared" si="4"/>
        <v>0</v>
      </c>
      <c r="M45" s="69">
        <f t="shared" si="5"/>
        <v>0</v>
      </c>
      <c r="N45" s="47">
        <f t="shared" si="6"/>
        <v>0</v>
      </c>
      <c r="O45" s="70">
        <f t="shared" si="7"/>
        <v>0</v>
      </c>
    </row>
    <row r="46" spans="1:15" ht="15" customHeight="1" x14ac:dyDescent="0.25">
      <c r="A46" s="36">
        <v>36</v>
      </c>
      <c r="B46" s="16"/>
      <c r="C46" s="16"/>
      <c r="D46" s="17"/>
      <c r="E46" s="18"/>
      <c r="F46" s="17"/>
      <c r="G46" s="17"/>
      <c r="H46" s="19"/>
      <c r="I46" s="21"/>
      <c r="J46" s="46">
        <f t="shared" si="2"/>
        <v>0</v>
      </c>
      <c r="K46" s="69">
        <f t="shared" si="3"/>
        <v>0</v>
      </c>
      <c r="L46" s="47">
        <f t="shared" si="4"/>
        <v>0</v>
      </c>
      <c r="M46" s="69">
        <f t="shared" si="5"/>
        <v>0</v>
      </c>
      <c r="N46" s="47">
        <f t="shared" si="6"/>
        <v>0</v>
      </c>
      <c r="O46" s="70">
        <f t="shared" si="7"/>
        <v>0</v>
      </c>
    </row>
    <row r="47" spans="1:15" ht="15" customHeight="1" x14ac:dyDescent="0.25">
      <c r="A47" s="36">
        <v>37</v>
      </c>
      <c r="B47" s="16"/>
      <c r="C47" s="16"/>
      <c r="D47" s="17"/>
      <c r="E47" s="18"/>
      <c r="F47" s="17"/>
      <c r="G47" s="17"/>
      <c r="H47" s="19"/>
      <c r="I47" s="21"/>
      <c r="J47" s="46">
        <f t="shared" si="2"/>
        <v>0</v>
      </c>
      <c r="K47" s="69">
        <f t="shared" si="3"/>
        <v>0</v>
      </c>
      <c r="L47" s="47">
        <f t="shared" si="4"/>
        <v>0</v>
      </c>
      <c r="M47" s="69">
        <f t="shared" si="5"/>
        <v>0</v>
      </c>
      <c r="N47" s="47">
        <f t="shared" si="6"/>
        <v>0</v>
      </c>
      <c r="O47" s="70">
        <f t="shared" si="7"/>
        <v>0</v>
      </c>
    </row>
    <row r="48" spans="1:15" ht="15" customHeight="1" x14ac:dyDescent="0.25">
      <c r="A48" s="36">
        <v>38</v>
      </c>
      <c r="B48" s="16"/>
      <c r="C48" s="16"/>
      <c r="D48" s="17"/>
      <c r="E48" s="18"/>
      <c r="F48" s="17"/>
      <c r="G48" s="17"/>
      <c r="H48" s="19"/>
      <c r="I48" s="21"/>
      <c r="J48" s="46">
        <f t="shared" si="2"/>
        <v>0</v>
      </c>
      <c r="K48" s="69">
        <f t="shared" si="3"/>
        <v>0</v>
      </c>
      <c r="L48" s="47">
        <f t="shared" si="4"/>
        <v>0</v>
      </c>
      <c r="M48" s="69">
        <f t="shared" si="5"/>
        <v>0</v>
      </c>
      <c r="N48" s="47">
        <f t="shared" si="6"/>
        <v>0</v>
      </c>
      <c r="O48" s="70">
        <f t="shared" si="7"/>
        <v>0</v>
      </c>
    </row>
    <row r="49" spans="1:15" ht="15" customHeight="1" x14ac:dyDescent="0.25">
      <c r="A49" s="36">
        <v>39</v>
      </c>
      <c r="B49" s="16"/>
      <c r="C49" s="16"/>
      <c r="D49" s="17"/>
      <c r="E49" s="18"/>
      <c r="F49" s="17"/>
      <c r="G49" s="17"/>
      <c r="H49" s="19"/>
      <c r="I49" s="21"/>
      <c r="J49" s="46">
        <f t="shared" si="2"/>
        <v>0</v>
      </c>
      <c r="K49" s="69">
        <f t="shared" si="3"/>
        <v>0</v>
      </c>
      <c r="L49" s="47">
        <f t="shared" si="4"/>
        <v>0</v>
      </c>
      <c r="M49" s="69">
        <f t="shared" si="5"/>
        <v>0</v>
      </c>
      <c r="N49" s="47">
        <f t="shared" si="6"/>
        <v>0</v>
      </c>
      <c r="O49" s="70">
        <f t="shared" si="7"/>
        <v>0</v>
      </c>
    </row>
    <row r="50" spans="1:15" ht="15" customHeight="1" x14ac:dyDescent="0.25">
      <c r="A50" s="36">
        <v>40</v>
      </c>
      <c r="B50" s="16"/>
      <c r="C50" s="16"/>
      <c r="D50" s="17"/>
      <c r="E50" s="18"/>
      <c r="F50" s="17"/>
      <c r="G50" s="17"/>
      <c r="H50" s="19"/>
      <c r="I50" s="21"/>
      <c r="J50" s="46">
        <f t="shared" si="2"/>
        <v>0</v>
      </c>
      <c r="K50" s="69">
        <f t="shared" si="3"/>
        <v>0</v>
      </c>
      <c r="L50" s="47">
        <f t="shared" si="4"/>
        <v>0</v>
      </c>
      <c r="M50" s="69">
        <f t="shared" si="5"/>
        <v>0</v>
      </c>
      <c r="N50" s="47">
        <f t="shared" si="6"/>
        <v>0</v>
      </c>
      <c r="O50" s="70">
        <f t="shared" si="7"/>
        <v>0</v>
      </c>
    </row>
    <row r="51" spans="1:15" ht="15" customHeight="1" x14ac:dyDescent="0.25">
      <c r="A51" s="36">
        <v>41</v>
      </c>
      <c r="B51" s="16"/>
      <c r="C51" s="16"/>
      <c r="D51" s="17"/>
      <c r="E51" s="18"/>
      <c r="F51" s="17"/>
      <c r="G51" s="17"/>
      <c r="H51" s="19"/>
      <c r="I51" s="21"/>
      <c r="J51" s="46">
        <f t="shared" si="2"/>
        <v>0</v>
      </c>
      <c r="K51" s="69">
        <f t="shared" si="3"/>
        <v>0</v>
      </c>
      <c r="L51" s="47">
        <f t="shared" si="4"/>
        <v>0</v>
      </c>
      <c r="M51" s="69">
        <f t="shared" si="5"/>
        <v>0</v>
      </c>
      <c r="N51" s="47">
        <f t="shared" si="6"/>
        <v>0</v>
      </c>
      <c r="O51" s="70">
        <f t="shared" si="7"/>
        <v>0</v>
      </c>
    </row>
    <row r="52" spans="1:15" ht="15" customHeight="1" x14ac:dyDescent="0.25">
      <c r="A52" s="36">
        <v>42</v>
      </c>
      <c r="B52" s="16"/>
      <c r="C52" s="16"/>
      <c r="D52" s="17"/>
      <c r="E52" s="18"/>
      <c r="F52" s="17"/>
      <c r="G52" s="17"/>
      <c r="H52" s="19"/>
      <c r="I52" s="21"/>
      <c r="J52" s="46">
        <f t="shared" si="2"/>
        <v>0</v>
      </c>
      <c r="K52" s="69">
        <f t="shared" si="3"/>
        <v>0</v>
      </c>
      <c r="L52" s="47">
        <f t="shared" si="4"/>
        <v>0</v>
      </c>
      <c r="M52" s="69">
        <f t="shared" si="5"/>
        <v>0</v>
      </c>
      <c r="N52" s="47">
        <f t="shared" si="6"/>
        <v>0</v>
      </c>
      <c r="O52" s="70">
        <f t="shared" si="7"/>
        <v>0</v>
      </c>
    </row>
    <row r="53" spans="1:15" ht="15" customHeight="1" x14ac:dyDescent="0.25">
      <c r="A53" s="36">
        <v>43</v>
      </c>
      <c r="B53" s="16"/>
      <c r="C53" s="16"/>
      <c r="D53" s="17"/>
      <c r="E53" s="18"/>
      <c r="F53" s="17"/>
      <c r="G53" s="17"/>
      <c r="H53" s="19"/>
      <c r="I53" s="21"/>
      <c r="J53" s="46">
        <f t="shared" si="2"/>
        <v>0</v>
      </c>
      <c r="K53" s="69">
        <f t="shared" si="3"/>
        <v>0</v>
      </c>
      <c r="L53" s="47">
        <f t="shared" si="4"/>
        <v>0</v>
      </c>
      <c r="M53" s="69">
        <f t="shared" si="5"/>
        <v>0</v>
      </c>
      <c r="N53" s="47">
        <f t="shared" si="6"/>
        <v>0</v>
      </c>
      <c r="O53" s="70">
        <f t="shared" si="7"/>
        <v>0</v>
      </c>
    </row>
    <row r="54" spans="1:15" ht="15" customHeight="1" x14ac:dyDescent="0.25">
      <c r="A54" s="36">
        <v>44</v>
      </c>
      <c r="B54" s="16"/>
      <c r="C54" s="16"/>
      <c r="D54" s="17"/>
      <c r="E54" s="18"/>
      <c r="F54" s="17"/>
      <c r="G54" s="17"/>
      <c r="H54" s="19"/>
      <c r="I54" s="21"/>
      <c r="J54" s="46">
        <f t="shared" si="2"/>
        <v>0</v>
      </c>
      <c r="K54" s="69">
        <f t="shared" si="3"/>
        <v>0</v>
      </c>
      <c r="L54" s="47">
        <f t="shared" si="4"/>
        <v>0</v>
      </c>
      <c r="M54" s="69">
        <f t="shared" si="5"/>
        <v>0</v>
      </c>
      <c r="N54" s="47">
        <f t="shared" si="6"/>
        <v>0</v>
      </c>
      <c r="O54" s="70">
        <f t="shared" si="7"/>
        <v>0</v>
      </c>
    </row>
    <row r="55" spans="1:15" ht="15" customHeight="1" x14ac:dyDescent="0.25">
      <c r="A55" s="36">
        <v>45</v>
      </c>
      <c r="B55" s="16"/>
      <c r="C55" s="16"/>
      <c r="D55" s="17"/>
      <c r="E55" s="18"/>
      <c r="F55" s="17"/>
      <c r="G55" s="17"/>
      <c r="H55" s="19"/>
      <c r="I55" s="21"/>
      <c r="J55" s="46">
        <f t="shared" si="2"/>
        <v>0</v>
      </c>
      <c r="K55" s="69">
        <f t="shared" si="3"/>
        <v>0</v>
      </c>
      <c r="L55" s="47">
        <f t="shared" si="4"/>
        <v>0</v>
      </c>
      <c r="M55" s="69">
        <f t="shared" si="5"/>
        <v>0</v>
      </c>
      <c r="N55" s="47">
        <f t="shared" si="6"/>
        <v>0</v>
      </c>
      <c r="O55" s="70">
        <f t="shared" si="7"/>
        <v>0</v>
      </c>
    </row>
    <row r="56" spans="1:15" ht="15" customHeight="1" x14ac:dyDescent="0.25">
      <c r="A56" s="36">
        <v>46</v>
      </c>
      <c r="B56" s="16"/>
      <c r="C56" s="16"/>
      <c r="D56" s="17"/>
      <c r="E56" s="18"/>
      <c r="F56" s="17"/>
      <c r="G56" s="17"/>
      <c r="H56" s="19"/>
      <c r="I56" s="21"/>
      <c r="J56" s="46">
        <f t="shared" si="2"/>
        <v>0</v>
      </c>
      <c r="K56" s="69">
        <f t="shared" si="3"/>
        <v>0</v>
      </c>
      <c r="L56" s="47">
        <f t="shared" si="4"/>
        <v>0</v>
      </c>
      <c r="M56" s="69">
        <f t="shared" si="5"/>
        <v>0</v>
      </c>
      <c r="N56" s="47">
        <f t="shared" si="6"/>
        <v>0</v>
      </c>
      <c r="O56" s="70">
        <f t="shared" si="7"/>
        <v>0</v>
      </c>
    </row>
    <row r="57" spans="1:15" ht="15" customHeight="1" x14ac:dyDescent="0.25">
      <c r="A57" s="36">
        <v>47</v>
      </c>
      <c r="B57" s="16"/>
      <c r="C57" s="16"/>
      <c r="D57" s="17"/>
      <c r="E57" s="18"/>
      <c r="F57" s="17"/>
      <c r="G57" s="17"/>
      <c r="H57" s="19"/>
      <c r="I57" s="21"/>
      <c r="J57" s="46">
        <f t="shared" si="2"/>
        <v>0</v>
      </c>
      <c r="K57" s="69">
        <f t="shared" si="3"/>
        <v>0</v>
      </c>
      <c r="L57" s="47">
        <f t="shared" si="4"/>
        <v>0</v>
      </c>
      <c r="M57" s="69">
        <f t="shared" si="5"/>
        <v>0</v>
      </c>
      <c r="N57" s="47">
        <f t="shared" si="6"/>
        <v>0</v>
      </c>
      <c r="O57" s="70">
        <f t="shared" si="7"/>
        <v>0</v>
      </c>
    </row>
    <row r="58" spans="1:15" ht="15" customHeight="1" x14ac:dyDescent="0.25">
      <c r="A58" s="36">
        <v>48</v>
      </c>
      <c r="B58" s="16"/>
      <c r="C58" s="16"/>
      <c r="D58" s="17"/>
      <c r="E58" s="18"/>
      <c r="F58" s="17"/>
      <c r="G58" s="17"/>
      <c r="H58" s="19"/>
      <c r="I58" s="21"/>
      <c r="J58" s="46">
        <f t="shared" si="2"/>
        <v>0</v>
      </c>
      <c r="K58" s="69">
        <f t="shared" si="3"/>
        <v>0</v>
      </c>
      <c r="L58" s="47">
        <f t="shared" si="4"/>
        <v>0</v>
      </c>
      <c r="M58" s="69">
        <f t="shared" si="5"/>
        <v>0</v>
      </c>
      <c r="N58" s="47">
        <f t="shared" si="6"/>
        <v>0</v>
      </c>
      <c r="O58" s="70">
        <f t="shared" si="7"/>
        <v>0</v>
      </c>
    </row>
    <row r="59" spans="1:15" ht="15" customHeight="1" x14ac:dyDescent="0.25">
      <c r="A59" s="37">
        <v>49</v>
      </c>
      <c r="B59" s="16"/>
      <c r="C59" s="16"/>
      <c r="D59" s="17"/>
      <c r="E59" s="18"/>
      <c r="F59" s="17"/>
      <c r="G59" s="17"/>
      <c r="H59" s="19"/>
      <c r="I59" s="21"/>
      <c r="J59" s="46">
        <f t="shared" si="2"/>
        <v>0</v>
      </c>
      <c r="K59" s="69">
        <f t="shared" si="3"/>
        <v>0</v>
      </c>
      <c r="L59" s="47">
        <f t="shared" si="4"/>
        <v>0</v>
      </c>
      <c r="M59" s="69">
        <f t="shared" si="5"/>
        <v>0</v>
      </c>
      <c r="N59" s="47">
        <f t="shared" si="6"/>
        <v>0</v>
      </c>
      <c r="O59" s="70">
        <f t="shared" si="7"/>
        <v>0</v>
      </c>
    </row>
    <row r="60" spans="1:15" ht="15" customHeight="1" x14ac:dyDescent="0.25">
      <c r="A60" s="38">
        <v>50</v>
      </c>
      <c r="B60" s="16"/>
      <c r="C60" s="16"/>
      <c r="D60" s="17"/>
      <c r="E60" s="18"/>
      <c r="F60" s="17"/>
      <c r="G60" s="17"/>
      <c r="H60" s="19"/>
      <c r="I60" s="20"/>
      <c r="J60" s="46">
        <f t="shared" si="2"/>
        <v>0</v>
      </c>
      <c r="K60" s="69">
        <f t="shared" si="3"/>
        <v>0</v>
      </c>
      <c r="L60" s="47">
        <f t="shared" si="4"/>
        <v>0</v>
      </c>
      <c r="M60" s="69">
        <f t="shared" si="5"/>
        <v>0</v>
      </c>
      <c r="N60" s="47">
        <f>ROUND(IF(F60&lt;&gt;0,(C60-B60)*24,0),4)</f>
        <v>0</v>
      </c>
      <c r="O60" s="70">
        <f t="shared" si="7"/>
        <v>0</v>
      </c>
    </row>
  </sheetData>
  <mergeCells count="31">
    <mergeCell ref="N8:O8"/>
    <mergeCell ref="A8:A10"/>
    <mergeCell ref="B8:B10"/>
    <mergeCell ref="C8:C10"/>
    <mergeCell ref="D8:D10"/>
    <mergeCell ref="E8:E10"/>
    <mergeCell ref="F8:F10"/>
    <mergeCell ref="G8:G9"/>
    <mergeCell ref="H8:H10"/>
    <mergeCell ref="I8:I10"/>
    <mergeCell ref="J8:K8"/>
    <mergeCell ref="L8:M8"/>
    <mergeCell ref="N7:O7"/>
    <mergeCell ref="R3:W3"/>
    <mergeCell ref="A4:B4"/>
    <mergeCell ref="C4:D4"/>
    <mergeCell ref="R4:W4"/>
    <mergeCell ref="A5:B5"/>
    <mergeCell ref="C5:D5"/>
    <mergeCell ref="R5:W5"/>
    <mergeCell ref="A6:B6"/>
    <mergeCell ref="C6:D6"/>
    <mergeCell ref="E7:F7"/>
    <mergeCell ref="J7:K7"/>
    <mergeCell ref="L7:M7"/>
    <mergeCell ref="A1:B1"/>
    <mergeCell ref="I1:L1"/>
    <mergeCell ref="A3:B3"/>
    <mergeCell ref="C3:D3"/>
    <mergeCell ref="H3:I3"/>
    <mergeCell ref="J3:K3"/>
  </mergeCells>
  <conditionalFormatting sqref="E11:E58">
    <cfRule type="expression" dxfId="10" priority="2">
      <formula>F11&lt;&gt;0</formula>
    </cfRule>
    <cfRule type="containsText" dxfId="9" priority="3" operator="containsText" text="x">
      <formula>NOT(ISERROR(SEARCH("x",E11)))</formula>
    </cfRule>
    <cfRule type="cellIs" dxfId="8" priority="4" operator="greaterThan">
      <formula>12</formula>
    </cfRule>
  </conditionalFormatting>
  <conditionalFormatting sqref="E59">
    <cfRule type="containsText" dxfId="7" priority="37" operator="containsText" text="x">
      <formula>NOT(ISERROR(SEARCH("x",E59)))</formula>
    </cfRule>
    <cfRule type="cellIs" dxfId="6" priority="38" operator="greaterThan">
      <formula>12</formula>
    </cfRule>
  </conditionalFormatting>
  <conditionalFormatting sqref="E59:E60">
    <cfRule type="expression" dxfId="5" priority="36">
      <formula>F59&lt;&gt;0</formula>
    </cfRule>
  </conditionalFormatting>
  <conditionalFormatting sqref="E60">
    <cfRule type="containsText" dxfId="4" priority="34" operator="containsText" text="x">
      <formula>NOT(ISERROR(SEARCH("x",E60)))</formula>
    </cfRule>
    <cfRule type="cellIs" dxfId="3" priority="35" operator="greaterThan">
      <formula>12</formula>
    </cfRule>
  </conditionalFormatting>
  <conditionalFormatting sqref="F11:F60">
    <cfRule type="expression" dxfId="2" priority="1">
      <formula>E11&lt;&gt;0</formula>
    </cfRule>
  </conditionalFormatting>
  <conditionalFormatting sqref="J11:J60">
    <cfRule type="cellIs" dxfId="1" priority="6" operator="lessThan">
      <formula>0</formula>
    </cfRule>
  </conditionalFormatting>
  <conditionalFormatting sqref="K11:K60">
    <cfRule type="cellIs" dxfId="0" priority="7" operator="lessThan">
      <formula>0</formula>
    </cfRule>
  </conditionalFormatting>
  <dataValidations count="3">
    <dataValidation type="whole" allowBlank="1" showInputMessage="1" showErrorMessage="1" sqref="G11:G60" xr:uid="{00000000-0002-0000-2300-000000000000}">
      <formula1>0</formula1>
      <formula2>500</formula2>
    </dataValidation>
    <dataValidation type="textLength" allowBlank="1" showInputMessage="1" showErrorMessage="1" sqref="F11:F60" xr:uid="{00000000-0002-0000-2300-000001000000}">
      <formula1>0</formula1>
      <formula2>1</formula2>
    </dataValidation>
    <dataValidation type="textLength" allowBlank="1" showInputMessage="1" showErrorMessage="1" sqref="E11:E60" xr:uid="{00000000-0002-0000-2300-000002000000}">
      <formula1>0</formula1>
      <formula2>4</formula2>
    </dataValidation>
  </dataValidations>
  <pageMargins left="0.7" right="0.7" top="0.75" bottom="0.75" header="0.3" footer="0.3"/>
  <pageSetup paperSize="9" scale="52" orientation="landscape" r:id="rId1"/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AF102"/>
  <sheetViews>
    <sheetView tabSelected="1" topLeftCell="C1" zoomScale="85" zoomScaleNormal="85" workbookViewId="0">
      <selection activeCell="I2" sqref="I2"/>
    </sheetView>
  </sheetViews>
  <sheetFormatPr defaultColWidth="8.85546875" defaultRowHeight="15" x14ac:dyDescent="0.25"/>
  <cols>
    <col min="1" max="1" width="4.42578125" bestFit="1" customWidth="1"/>
    <col min="2" max="2" width="27.7109375" bestFit="1" customWidth="1"/>
    <col min="3" max="3" width="24.42578125" bestFit="1" customWidth="1"/>
    <col min="4" max="7" width="20.7109375" customWidth="1"/>
    <col min="8" max="8" width="24.85546875" bestFit="1" customWidth="1"/>
    <col min="9" max="9" width="23.42578125" customWidth="1"/>
    <col min="10" max="13" width="20.7109375" customWidth="1"/>
    <col min="32" max="32" width="12.42578125" bestFit="1" customWidth="1"/>
  </cols>
  <sheetData>
    <row r="1" spans="1:13" ht="16.5" thickBot="1" x14ac:dyDescent="0.3">
      <c r="A1" s="6"/>
      <c r="B1" s="49" t="s">
        <v>27</v>
      </c>
      <c r="C1" s="86"/>
      <c r="D1" s="7"/>
      <c r="E1" s="50" t="s">
        <v>28</v>
      </c>
      <c r="F1" s="50"/>
      <c r="G1" s="8"/>
      <c r="H1" s="8"/>
      <c r="I1" s="8"/>
      <c r="J1" s="8"/>
      <c r="K1" s="8"/>
      <c r="L1" s="8"/>
      <c r="M1" s="8"/>
    </row>
    <row r="2" spans="1:13" ht="21.75" thickBot="1" x14ac:dyDescent="0.3">
      <c r="A2" s="6"/>
      <c r="B2" s="49" t="s">
        <v>29</v>
      </c>
      <c r="C2" s="78"/>
      <c r="D2" s="7"/>
      <c r="E2" s="50" t="s">
        <v>30</v>
      </c>
      <c r="F2" s="51" t="s">
        <v>92</v>
      </c>
      <c r="G2" s="8"/>
      <c r="H2" s="52" t="s">
        <v>2</v>
      </c>
      <c r="I2" s="65" t="s">
        <v>98</v>
      </c>
      <c r="J2" s="53">
        <v>2025</v>
      </c>
      <c r="K2" s="8"/>
      <c r="L2" s="8"/>
      <c r="M2" s="8"/>
    </row>
    <row r="3" spans="1:13" ht="16.5" thickBot="1" x14ac:dyDescent="0.3">
      <c r="A3" s="6"/>
      <c r="B3" s="9" t="s">
        <v>31</v>
      </c>
      <c r="C3" s="10"/>
      <c r="D3" s="34" t="s">
        <v>11</v>
      </c>
      <c r="E3" s="6"/>
      <c r="F3" s="34"/>
      <c r="G3" s="34" t="s">
        <v>12</v>
      </c>
      <c r="H3" s="34"/>
      <c r="I3" s="8"/>
      <c r="J3" s="34" t="s">
        <v>13</v>
      </c>
      <c r="K3" s="8"/>
      <c r="L3" s="8"/>
      <c r="M3" s="8"/>
    </row>
    <row r="4" spans="1:13" ht="132" thickBot="1" x14ac:dyDescent="0.3">
      <c r="A4" s="121"/>
      <c r="B4" s="122" t="s">
        <v>32</v>
      </c>
      <c r="C4" s="122" t="s">
        <v>33</v>
      </c>
      <c r="D4" s="54" t="s">
        <v>5</v>
      </c>
      <c r="E4" s="55" t="s">
        <v>34</v>
      </c>
      <c r="F4" s="54" t="s">
        <v>7</v>
      </c>
      <c r="G4" s="55" t="s">
        <v>35</v>
      </c>
      <c r="H4" s="54" t="s">
        <v>14</v>
      </c>
      <c r="I4" s="55" t="s">
        <v>35</v>
      </c>
      <c r="J4" s="62" t="s">
        <v>36</v>
      </c>
      <c r="K4" s="8"/>
      <c r="L4" s="8"/>
    </row>
    <row r="5" spans="1:13" ht="19.5" thickBot="1" x14ac:dyDescent="0.3">
      <c r="A5" s="121"/>
      <c r="B5" s="123"/>
      <c r="C5" s="123"/>
      <c r="D5" s="64" t="s">
        <v>38</v>
      </c>
      <c r="E5" s="58" t="s">
        <v>37</v>
      </c>
      <c r="F5" s="57" t="s">
        <v>38</v>
      </c>
      <c r="G5" s="58" t="s">
        <v>37</v>
      </c>
      <c r="H5" s="57" t="s">
        <v>38</v>
      </c>
      <c r="I5" s="59" t="s">
        <v>37</v>
      </c>
      <c r="J5" s="60" t="s">
        <v>38</v>
      </c>
      <c r="K5" s="11"/>
      <c r="L5" s="11"/>
    </row>
    <row r="6" spans="1:13" ht="19.5" thickBot="1" x14ac:dyDescent="0.3">
      <c r="A6" s="77" t="s">
        <v>39</v>
      </c>
      <c r="B6" s="66" t="s">
        <v>41</v>
      </c>
      <c r="C6" s="71" t="str">
        <f t="shared" ref="C6:C23" si="0">$I$2</f>
        <v>Grudzień</v>
      </c>
      <c r="D6" s="126">
        <f>Gomunice!K10</f>
        <v>0</v>
      </c>
      <c r="E6" s="61">
        <f t="shared" ref="E6:E23" si="1">D6/4.48</f>
        <v>0</v>
      </c>
      <c r="F6" s="63">
        <f>Gomunice!M10</f>
        <v>0</v>
      </c>
      <c r="G6" s="61">
        <f t="shared" ref="G6:G23" si="2">F6/13.43</f>
        <v>0</v>
      </c>
      <c r="H6" s="63">
        <f>Gomunice!O10</f>
        <v>0</v>
      </c>
      <c r="I6" s="74">
        <f t="shared" ref="I6:I23" si="3">H6/5.2</f>
        <v>0</v>
      </c>
      <c r="J6" s="76">
        <f t="shared" ref="J6:J23" si="4">H6+F6+D6</f>
        <v>0</v>
      </c>
      <c r="K6" s="11"/>
      <c r="L6" s="11"/>
    </row>
    <row r="7" spans="1:13" ht="19.5" thickBot="1" x14ac:dyDescent="0.3">
      <c r="A7" s="77" t="s">
        <v>40</v>
      </c>
      <c r="B7" s="66" t="s">
        <v>43</v>
      </c>
      <c r="C7" s="71" t="str">
        <f t="shared" si="0"/>
        <v>Grudzień</v>
      </c>
      <c r="D7" s="126">
        <f>Ozorków!K10</f>
        <v>0</v>
      </c>
      <c r="E7" s="61">
        <f t="shared" si="1"/>
        <v>0</v>
      </c>
      <c r="F7" s="63">
        <f>Ozorków!M10</f>
        <v>0</v>
      </c>
      <c r="G7" s="61">
        <f t="shared" si="2"/>
        <v>0</v>
      </c>
      <c r="H7" s="63">
        <f>Ozorków!O10</f>
        <v>0</v>
      </c>
      <c r="I7" s="74">
        <f t="shared" si="3"/>
        <v>0</v>
      </c>
      <c r="J7" s="76">
        <f t="shared" si="4"/>
        <v>0</v>
      </c>
      <c r="K7" s="11"/>
      <c r="L7" s="11"/>
    </row>
    <row r="8" spans="1:13" ht="19.5" thickBot="1" x14ac:dyDescent="0.3">
      <c r="A8" s="77" t="s">
        <v>42</v>
      </c>
      <c r="B8" s="66" t="s">
        <v>45</v>
      </c>
      <c r="C8" s="71" t="str">
        <f t="shared" si="0"/>
        <v>Grudzień</v>
      </c>
      <c r="D8" s="126">
        <f>Pabianice!K10</f>
        <v>0</v>
      </c>
      <c r="E8" s="61">
        <f t="shared" si="1"/>
        <v>0</v>
      </c>
      <c r="F8" s="63">
        <f>Pabianice!M10</f>
        <v>0</v>
      </c>
      <c r="G8" s="61">
        <f t="shared" si="2"/>
        <v>0</v>
      </c>
      <c r="H8" s="63">
        <f>Pabianice!O10</f>
        <v>0</v>
      </c>
      <c r="I8" s="74">
        <f t="shared" si="3"/>
        <v>0</v>
      </c>
      <c r="J8" s="76">
        <f t="shared" si="4"/>
        <v>0</v>
      </c>
      <c r="K8" s="11"/>
      <c r="L8" s="11"/>
    </row>
    <row r="9" spans="1:13" ht="18.75" customHeight="1" thickBot="1" x14ac:dyDescent="0.3">
      <c r="A9" s="77" t="s">
        <v>94</v>
      </c>
      <c r="B9" s="66" t="s">
        <v>47</v>
      </c>
      <c r="C9" s="71" t="str">
        <f t="shared" si="0"/>
        <v>Grudzień</v>
      </c>
      <c r="D9" s="126">
        <f>'Piotrków Trybunalski'!K10</f>
        <v>0</v>
      </c>
      <c r="E9" s="61">
        <f t="shared" si="1"/>
        <v>0</v>
      </c>
      <c r="F9" s="63">
        <f>'Piotrków Trybunalski'!M10</f>
        <v>0</v>
      </c>
      <c r="G9" s="61">
        <f t="shared" si="2"/>
        <v>0</v>
      </c>
      <c r="H9" s="63">
        <f>'Piotrków Trybunalski'!O10</f>
        <v>0</v>
      </c>
      <c r="I9" s="74">
        <f t="shared" si="3"/>
        <v>0</v>
      </c>
      <c r="J9" s="76">
        <f t="shared" si="4"/>
        <v>0</v>
      </c>
      <c r="K9" s="11"/>
      <c r="L9" s="11"/>
    </row>
    <row r="10" spans="1:13" ht="18.75" customHeight="1" thickBot="1" x14ac:dyDescent="0.3">
      <c r="A10" s="77" t="s">
        <v>44</v>
      </c>
      <c r="B10" s="66" t="s">
        <v>49</v>
      </c>
      <c r="C10" s="71" t="str">
        <f t="shared" si="0"/>
        <v>Grudzień</v>
      </c>
      <c r="D10" s="126">
        <f>'Tomaszów Mazowiecki'!K10</f>
        <v>0</v>
      </c>
      <c r="E10" s="61">
        <f t="shared" si="1"/>
        <v>0</v>
      </c>
      <c r="F10" s="63">
        <f>'Tomaszów Mazowiecki'!M10</f>
        <v>0</v>
      </c>
      <c r="G10" s="61">
        <f t="shared" si="2"/>
        <v>0</v>
      </c>
      <c r="H10" s="63">
        <f>'Tomaszów Mazowiecki'!O10</f>
        <v>0</v>
      </c>
      <c r="I10" s="74">
        <f t="shared" si="3"/>
        <v>0</v>
      </c>
      <c r="J10" s="76">
        <f t="shared" si="4"/>
        <v>0</v>
      </c>
      <c r="K10" s="11"/>
      <c r="L10" s="11"/>
    </row>
    <row r="11" spans="1:13" ht="19.5" thickBot="1" x14ac:dyDescent="0.3">
      <c r="A11" s="77" t="s">
        <v>46</v>
      </c>
      <c r="B11" s="66" t="s">
        <v>51</v>
      </c>
      <c r="C11" s="71" t="str">
        <f t="shared" si="0"/>
        <v>Grudzień</v>
      </c>
      <c r="D11" s="126">
        <f>Zgierz!K10</f>
        <v>0</v>
      </c>
      <c r="E11" s="61">
        <f t="shared" si="1"/>
        <v>0</v>
      </c>
      <c r="F11" s="63">
        <f>Zgierz!M10</f>
        <v>0</v>
      </c>
      <c r="G11" s="61">
        <f t="shared" si="2"/>
        <v>0</v>
      </c>
      <c r="H11" s="63">
        <f>Zgierz!O10</f>
        <v>0</v>
      </c>
      <c r="I11" s="74">
        <f t="shared" si="3"/>
        <v>0</v>
      </c>
      <c r="J11" s="76">
        <f t="shared" si="4"/>
        <v>0</v>
      </c>
      <c r="K11" s="11"/>
      <c r="L11" s="11"/>
    </row>
    <row r="12" spans="1:13" ht="19.5" thickBot="1" x14ac:dyDescent="0.3">
      <c r="A12" s="77" t="s">
        <v>48</v>
      </c>
      <c r="B12" s="66" t="s">
        <v>52</v>
      </c>
      <c r="C12" s="71" t="str">
        <f t="shared" si="0"/>
        <v>Grudzień</v>
      </c>
      <c r="D12" s="126">
        <f>Ciechanów!K10</f>
        <v>0</v>
      </c>
      <c r="E12" s="61">
        <f t="shared" si="1"/>
        <v>0</v>
      </c>
      <c r="F12" s="63">
        <f>Ciechanów!M10</f>
        <v>0</v>
      </c>
      <c r="G12" s="61">
        <f t="shared" si="2"/>
        <v>0</v>
      </c>
      <c r="H12" s="63">
        <f>Ciechanów!O10</f>
        <v>0</v>
      </c>
      <c r="I12" s="74">
        <f t="shared" si="3"/>
        <v>0</v>
      </c>
      <c r="J12" s="76">
        <f t="shared" si="4"/>
        <v>0</v>
      </c>
      <c r="K12" s="11"/>
      <c r="L12" s="11"/>
    </row>
    <row r="13" spans="1:13" ht="19.5" thickBot="1" x14ac:dyDescent="0.3">
      <c r="A13" s="77" t="s">
        <v>50</v>
      </c>
      <c r="B13" s="66" t="s">
        <v>55</v>
      </c>
      <c r="C13" s="71" t="str">
        <f t="shared" si="0"/>
        <v>Grudzień</v>
      </c>
      <c r="D13" s="126">
        <f>Olecko!K10</f>
        <v>0</v>
      </c>
      <c r="E13" s="61">
        <f t="shared" si="1"/>
        <v>0</v>
      </c>
      <c r="F13" s="63">
        <f>Olecko!M10</f>
        <v>0</v>
      </c>
      <c r="G13" s="61">
        <f t="shared" si="2"/>
        <v>0</v>
      </c>
      <c r="H13" s="63">
        <f>Olecko!O10</f>
        <v>0</v>
      </c>
      <c r="I13" s="74">
        <f t="shared" si="3"/>
        <v>0</v>
      </c>
      <c r="J13" s="76">
        <f t="shared" si="4"/>
        <v>0</v>
      </c>
      <c r="K13" s="11"/>
      <c r="L13" s="11"/>
    </row>
    <row r="14" spans="1:13" ht="19.5" thickBot="1" x14ac:dyDescent="0.3">
      <c r="A14" s="77" t="s">
        <v>11</v>
      </c>
      <c r="B14" s="66" t="s">
        <v>57</v>
      </c>
      <c r="C14" s="71" t="str">
        <f t="shared" si="0"/>
        <v>Grudzień</v>
      </c>
      <c r="D14" s="126">
        <f>Sokółka!K10</f>
        <v>0</v>
      </c>
      <c r="E14" s="61">
        <f t="shared" si="1"/>
        <v>0</v>
      </c>
      <c r="F14" s="63">
        <f>Sokółka!M10</f>
        <v>0</v>
      </c>
      <c r="G14" s="61">
        <f t="shared" si="2"/>
        <v>0</v>
      </c>
      <c r="H14" s="63">
        <f>Sokółka!O10</f>
        <v>0</v>
      </c>
      <c r="I14" s="74">
        <f t="shared" si="3"/>
        <v>0</v>
      </c>
      <c r="J14" s="76">
        <f t="shared" si="4"/>
        <v>0</v>
      </c>
      <c r="K14" s="11"/>
      <c r="L14" s="11"/>
    </row>
    <row r="15" spans="1:13" ht="19.5" thickBot="1" x14ac:dyDescent="0.3">
      <c r="A15" s="77" t="s">
        <v>12</v>
      </c>
      <c r="B15" s="66" t="s">
        <v>58</v>
      </c>
      <c r="C15" s="71" t="str">
        <f t="shared" si="0"/>
        <v>Grudzień</v>
      </c>
      <c r="D15" s="126">
        <f>'Warszawa Białołęka'!K10</f>
        <v>0</v>
      </c>
      <c r="E15" s="61">
        <f t="shared" si="1"/>
        <v>0</v>
      </c>
      <c r="F15" s="63">
        <f>'Warszawa Białołęka'!M10</f>
        <v>0</v>
      </c>
      <c r="G15" s="61">
        <f t="shared" si="2"/>
        <v>0</v>
      </c>
      <c r="H15" s="63">
        <f>'Warszawa Białołęka'!O10</f>
        <v>0</v>
      </c>
      <c r="I15" s="74">
        <f t="shared" si="3"/>
        <v>0</v>
      </c>
      <c r="J15" s="76">
        <f t="shared" si="4"/>
        <v>0</v>
      </c>
      <c r="K15" s="11"/>
      <c r="L15" s="11"/>
    </row>
    <row r="16" spans="1:13" ht="19.5" thickBot="1" x14ac:dyDescent="0.3">
      <c r="A16" s="77" t="s">
        <v>13</v>
      </c>
      <c r="B16" s="66" t="s">
        <v>60</v>
      </c>
      <c r="C16" s="71" t="str">
        <f t="shared" si="0"/>
        <v>Grudzień</v>
      </c>
      <c r="D16" s="126">
        <f>Suwałki!K10</f>
        <v>0</v>
      </c>
      <c r="E16" s="61">
        <f t="shared" si="1"/>
        <v>0</v>
      </c>
      <c r="F16" s="63">
        <f>Suwałki!M10</f>
        <v>0</v>
      </c>
      <c r="G16" s="61">
        <f t="shared" si="2"/>
        <v>0</v>
      </c>
      <c r="H16" s="63">
        <f>Suwałki!O10</f>
        <v>0</v>
      </c>
      <c r="I16" s="74">
        <f t="shared" si="3"/>
        <v>0</v>
      </c>
      <c r="J16" s="76">
        <f t="shared" si="4"/>
        <v>0</v>
      </c>
      <c r="K16" s="11"/>
      <c r="L16" s="11"/>
    </row>
    <row r="17" spans="1:32" ht="19.5" thickBot="1" x14ac:dyDescent="0.3">
      <c r="A17" s="77" t="s">
        <v>53</v>
      </c>
      <c r="B17" s="66" t="s">
        <v>61</v>
      </c>
      <c r="C17" s="71" t="str">
        <f t="shared" si="0"/>
        <v>Grudzień</v>
      </c>
      <c r="D17" s="126">
        <f>'Białystok Fabryczna'!K10</f>
        <v>0</v>
      </c>
      <c r="E17" s="61">
        <f t="shared" si="1"/>
        <v>0</v>
      </c>
      <c r="F17" s="63">
        <f>'Białystok Fabryczna'!M10</f>
        <v>0</v>
      </c>
      <c r="G17" s="61">
        <f t="shared" si="2"/>
        <v>0</v>
      </c>
      <c r="H17" s="63">
        <f>'Białystok Fabryczna'!O10</f>
        <v>0</v>
      </c>
      <c r="I17" s="74">
        <f t="shared" si="3"/>
        <v>0</v>
      </c>
      <c r="J17" s="76">
        <f t="shared" si="4"/>
        <v>0</v>
      </c>
      <c r="K17" s="11"/>
      <c r="L17" s="11"/>
    </row>
    <row r="18" spans="1:32" ht="19.5" thickBot="1" x14ac:dyDescent="0.3">
      <c r="A18" s="77" t="s">
        <v>54</v>
      </c>
      <c r="B18" s="66" t="s">
        <v>64</v>
      </c>
      <c r="C18" s="71" t="str">
        <f t="shared" si="0"/>
        <v>Grudzień</v>
      </c>
      <c r="D18" s="126">
        <f>Spytkowice!K10</f>
        <v>0</v>
      </c>
      <c r="E18" s="61">
        <f t="shared" si="1"/>
        <v>0</v>
      </c>
      <c r="F18" s="63">
        <f>Spytkowice!M10</f>
        <v>0</v>
      </c>
      <c r="G18" s="61">
        <f t="shared" si="2"/>
        <v>0</v>
      </c>
      <c r="H18" s="63">
        <f>Spytkowice!O10</f>
        <v>0</v>
      </c>
      <c r="I18" s="74">
        <f t="shared" si="3"/>
        <v>0</v>
      </c>
      <c r="J18" s="76">
        <f t="shared" si="4"/>
        <v>0</v>
      </c>
      <c r="K18" s="11"/>
      <c r="L18" s="11"/>
    </row>
    <row r="19" spans="1:32" ht="19.5" thickBot="1" x14ac:dyDescent="0.3">
      <c r="A19" s="77" t="s">
        <v>56</v>
      </c>
      <c r="B19" s="66" t="s">
        <v>66</v>
      </c>
      <c r="C19" s="71" t="str">
        <f t="shared" si="0"/>
        <v>Grudzień</v>
      </c>
      <c r="D19" s="126">
        <f>'Nowy Sącz'!K10</f>
        <v>0</v>
      </c>
      <c r="E19" s="61">
        <f t="shared" si="1"/>
        <v>0</v>
      </c>
      <c r="F19" s="63">
        <f>'Nowy Sącz'!M10</f>
        <v>0</v>
      </c>
      <c r="G19" s="61">
        <f t="shared" si="2"/>
        <v>0</v>
      </c>
      <c r="H19" s="63">
        <f>'Nowy Sącz'!O10</f>
        <v>0</v>
      </c>
      <c r="I19" s="74">
        <f t="shared" si="3"/>
        <v>0</v>
      </c>
      <c r="J19" s="76">
        <f t="shared" si="4"/>
        <v>0</v>
      </c>
      <c r="K19" s="11"/>
      <c r="L19" s="11"/>
    </row>
    <row r="20" spans="1:32" ht="19.5" thickBot="1" x14ac:dyDescent="0.3">
      <c r="A20" s="77" t="s">
        <v>59</v>
      </c>
      <c r="B20" s="66" t="s">
        <v>67</v>
      </c>
      <c r="C20" s="71" t="str">
        <f t="shared" si="0"/>
        <v>Grudzień</v>
      </c>
      <c r="D20" s="126">
        <f>'Brzoza Bydgoska'!K10</f>
        <v>0</v>
      </c>
      <c r="E20" s="61">
        <f t="shared" si="1"/>
        <v>0</v>
      </c>
      <c r="F20" s="63">
        <f>'Brzoza Bydgoska'!M10</f>
        <v>0</v>
      </c>
      <c r="G20" s="61">
        <f t="shared" si="2"/>
        <v>0</v>
      </c>
      <c r="H20" s="63">
        <f>'Brzoza Bydgoska'!O10</f>
        <v>0</v>
      </c>
      <c r="I20" s="74">
        <f t="shared" si="3"/>
        <v>0</v>
      </c>
      <c r="J20" s="76">
        <f t="shared" si="4"/>
        <v>0</v>
      </c>
      <c r="K20" s="11"/>
      <c r="L20" s="11"/>
    </row>
    <row r="21" spans="1:32" ht="19.5" thickBot="1" x14ac:dyDescent="0.3">
      <c r="A21" s="77" t="s">
        <v>95</v>
      </c>
      <c r="B21" s="66" t="s">
        <v>68</v>
      </c>
      <c r="C21" s="71" t="str">
        <f t="shared" si="0"/>
        <v>Grudzień</v>
      </c>
      <c r="D21" s="126">
        <f>Poddębice!K10</f>
        <v>0</v>
      </c>
      <c r="E21" s="61">
        <f t="shared" si="1"/>
        <v>0</v>
      </c>
      <c r="F21" s="63">
        <f>Poddębice!M10</f>
        <v>0</v>
      </c>
      <c r="G21" s="61">
        <f t="shared" si="2"/>
        <v>0</v>
      </c>
      <c r="H21" s="63">
        <f>Poddębice!O10</f>
        <v>0</v>
      </c>
      <c r="I21" s="74">
        <f t="shared" si="3"/>
        <v>0</v>
      </c>
      <c r="J21" s="76">
        <f t="shared" si="4"/>
        <v>0</v>
      </c>
      <c r="K21" s="11"/>
      <c r="L21" s="11"/>
    </row>
    <row r="22" spans="1:32" ht="19.5" thickBot="1" x14ac:dyDescent="0.3">
      <c r="A22" s="77" t="s">
        <v>96</v>
      </c>
      <c r="B22" s="66" t="s">
        <v>69</v>
      </c>
      <c r="C22" s="71" t="str">
        <f t="shared" si="0"/>
        <v>Grudzień</v>
      </c>
      <c r="D22" s="126">
        <f>Rybnik!K10</f>
        <v>0</v>
      </c>
      <c r="E22" s="61">
        <f t="shared" si="1"/>
        <v>0</v>
      </c>
      <c r="F22" s="63">
        <f>Rybnik!M10</f>
        <v>0</v>
      </c>
      <c r="G22" s="61">
        <f t="shared" si="2"/>
        <v>0</v>
      </c>
      <c r="H22" s="63">
        <f>Rybnik!O10</f>
        <v>0</v>
      </c>
      <c r="I22" s="74">
        <f t="shared" si="3"/>
        <v>0</v>
      </c>
      <c r="J22" s="76">
        <f t="shared" si="4"/>
        <v>0</v>
      </c>
      <c r="K22" s="11"/>
      <c r="L22" s="11"/>
    </row>
    <row r="23" spans="1:32" ht="19.5" thickBot="1" x14ac:dyDescent="0.3">
      <c r="A23" s="77" t="s">
        <v>97</v>
      </c>
      <c r="B23" s="67" t="s">
        <v>70</v>
      </c>
      <c r="C23" s="72" t="str">
        <f t="shared" si="0"/>
        <v>Grudzień</v>
      </c>
      <c r="D23" s="127">
        <f>Nekla!K10</f>
        <v>0</v>
      </c>
      <c r="E23" s="83">
        <f t="shared" si="1"/>
        <v>0</v>
      </c>
      <c r="F23" s="75">
        <f>Nekla!M10</f>
        <v>0</v>
      </c>
      <c r="G23" s="83">
        <f t="shared" si="2"/>
        <v>0</v>
      </c>
      <c r="H23" s="75">
        <f>Nekla!O10</f>
        <v>0</v>
      </c>
      <c r="I23" s="85">
        <f t="shared" si="3"/>
        <v>0</v>
      </c>
      <c r="J23" s="76">
        <f t="shared" si="4"/>
        <v>0</v>
      </c>
      <c r="K23" s="11"/>
      <c r="L23" s="11"/>
    </row>
    <row r="24" spans="1:32" ht="19.5" thickBot="1" x14ac:dyDescent="0.3">
      <c r="A24" s="12"/>
      <c r="B24" s="124" t="s">
        <v>63</v>
      </c>
      <c r="C24" s="125"/>
      <c r="D24" s="73" cm="1">
        <f t="array" ref="D24">SUM(ROUND(D6:D23,2))</f>
        <v>0</v>
      </c>
      <c r="E24" s="84" cm="1">
        <f t="array" ref="E24">SUM(ROUND(E6:E23,2))</f>
        <v>0</v>
      </c>
      <c r="F24" s="73" cm="1">
        <f t="array" ref="F24">SUM(ROUND(F6:F23,2))</f>
        <v>0</v>
      </c>
      <c r="G24" s="84" cm="1">
        <f t="array" ref="G24">SUM(ROUND(G6:G23,2))</f>
        <v>0</v>
      </c>
      <c r="H24" s="73" cm="1">
        <f t="array" ref="H24">SUM(ROUND(H6:H23,2))</f>
        <v>0</v>
      </c>
      <c r="I24" s="84" cm="1">
        <f t="array" ref="I24">SUM(ROUND(I6:I23,2))</f>
        <v>0</v>
      </c>
      <c r="J24" s="56">
        <f>ROUND(D24+F24+H24,2)</f>
        <v>0</v>
      </c>
      <c r="K24" s="13"/>
      <c r="L24" s="11"/>
    </row>
    <row r="25" spans="1:32" x14ac:dyDescent="0.25">
      <c r="K25" s="11"/>
      <c r="M25" s="11"/>
    </row>
    <row r="26" spans="1:32" x14ac:dyDescent="0.25">
      <c r="A26" s="6"/>
      <c r="B26" s="8"/>
      <c r="C26" s="8"/>
      <c r="D26" s="8"/>
      <c r="E26" s="8"/>
      <c r="F26" s="8"/>
      <c r="G26" s="8"/>
      <c r="H26" s="8"/>
      <c r="I26" s="8"/>
      <c r="J26" s="8"/>
      <c r="K26" s="11"/>
      <c r="L26" s="13"/>
      <c r="M26" s="11"/>
      <c r="AF26" s="14"/>
    </row>
    <row r="27" spans="1:32" x14ac:dyDescent="0.25">
      <c r="A27" s="13"/>
      <c r="B27" s="39" t="s">
        <v>65</v>
      </c>
      <c r="C27" s="39"/>
      <c r="D27" s="13"/>
      <c r="E27" s="13"/>
      <c r="F27" s="11"/>
      <c r="G27" s="11"/>
      <c r="H27" s="11"/>
      <c r="I27" s="11"/>
      <c r="J27" s="11"/>
      <c r="K27" s="11"/>
      <c r="L27" s="13"/>
      <c r="M27" s="11"/>
    </row>
    <row r="28" spans="1:32" x14ac:dyDescent="0.25">
      <c r="A28" s="13"/>
      <c r="B28" s="39" t="s">
        <v>93</v>
      </c>
      <c r="C28" s="39"/>
      <c r="D28" s="13"/>
      <c r="E28" s="13"/>
      <c r="F28" s="11"/>
      <c r="G28" s="11"/>
      <c r="H28" s="11"/>
      <c r="I28" s="11"/>
      <c r="J28" s="11"/>
      <c r="K28" s="11"/>
      <c r="L28" s="13"/>
      <c r="M28" s="11"/>
    </row>
    <row r="29" spans="1:32" x14ac:dyDescent="0.25">
      <c r="F29" s="11"/>
      <c r="G29" s="11"/>
      <c r="H29" s="11"/>
      <c r="I29" s="11"/>
      <c r="J29" s="11"/>
      <c r="K29" s="11"/>
      <c r="M29" s="11"/>
    </row>
    <row r="30" spans="1:32" x14ac:dyDescent="0.25">
      <c r="F30" s="11"/>
      <c r="G30" s="11"/>
      <c r="H30" s="11"/>
      <c r="I30" s="11"/>
      <c r="J30" s="11"/>
      <c r="K30" s="11"/>
      <c r="M30" s="11"/>
    </row>
    <row r="31" spans="1:32" x14ac:dyDescent="0.25">
      <c r="F31" s="11"/>
      <c r="G31" s="11"/>
      <c r="H31" s="11"/>
      <c r="I31" s="11"/>
      <c r="J31" s="11"/>
      <c r="K31" s="11"/>
      <c r="M31" s="11"/>
    </row>
    <row r="32" spans="1:32" x14ac:dyDescent="0.25">
      <c r="K32" s="11"/>
      <c r="M32" s="11"/>
    </row>
    <row r="33" spans="11:13" x14ac:dyDescent="0.25">
      <c r="K33" s="11"/>
      <c r="M33" s="11"/>
    </row>
    <row r="34" spans="11:13" x14ac:dyDescent="0.25">
      <c r="K34" s="11"/>
      <c r="M34" s="11"/>
    </row>
    <row r="35" spans="11:13" x14ac:dyDescent="0.25">
      <c r="K35" s="11"/>
      <c r="M35" s="11"/>
    </row>
    <row r="36" spans="11:13" x14ac:dyDescent="0.25">
      <c r="K36" s="11"/>
      <c r="M36" s="11"/>
    </row>
    <row r="37" spans="11:13" x14ac:dyDescent="0.25">
      <c r="K37" s="11"/>
      <c r="M37" s="11"/>
    </row>
    <row r="38" spans="11:13" x14ac:dyDescent="0.25">
      <c r="K38" s="11"/>
      <c r="M38" s="11"/>
    </row>
    <row r="39" spans="11:13" x14ac:dyDescent="0.25">
      <c r="K39" s="11"/>
      <c r="M39" s="11"/>
    </row>
    <row r="40" spans="11:13" x14ac:dyDescent="0.25">
      <c r="K40" s="11"/>
      <c r="M40" s="11"/>
    </row>
    <row r="41" spans="11:13" x14ac:dyDescent="0.25">
      <c r="K41" s="11"/>
      <c r="M41" s="11"/>
    </row>
    <row r="42" spans="11:13" x14ac:dyDescent="0.25">
      <c r="K42" s="11"/>
      <c r="M42" s="11"/>
    </row>
    <row r="43" spans="11:13" x14ac:dyDescent="0.25">
      <c r="K43" s="11"/>
      <c r="M43" s="11"/>
    </row>
    <row r="44" spans="11:13" x14ac:dyDescent="0.25">
      <c r="K44" s="11"/>
      <c r="M44" s="11"/>
    </row>
    <row r="45" spans="11:13" x14ac:dyDescent="0.25">
      <c r="K45" s="11"/>
      <c r="M45" s="11"/>
    </row>
    <row r="46" spans="11:13" x14ac:dyDescent="0.25">
      <c r="K46" s="11"/>
      <c r="M46" s="11"/>
    </row>
    <row r="47" spans="11:13" x14ac:dyDescent="0.25">
      <c r="K47" s="11"/>
      <c r="M47" s="11"/>
    </row>
    <row r="48" spans="11:13" x14ac:dyDescent="0.25">
      <c r="K48" s="11"/>
      <c r="M48" s="11"/>
    </row>
    <row r="49" spans="11:13" x14ac:dyDescent="0.25">
      <c r="K49" s="11"/>
      <c r="M49" s="11"/>
    </row>
    <row r="50" spans="11:13" x14ac:dyDescent="0.25">
      <c r="K50" s="11"/>
      <c r="M50" s="11"/>
    </row>
    <row r="51" spans="11:13" x14ac:dyDescent="0.25">
      <c r="K51" s="11"/>
      <c r="M51" s="11"/>
    </row>
    <row r="52" spans="11:13" x14ac:dyDescent="0.25">
      <c r="K52" s="11"/>
      <c r="M52" s="11"/>
    </row>
    <row r="53" spans="11:13" x14ac:dyDescent="0.25">
      <c r="K53" s="11"/>
      <c r="M53" s="11"/>
    </row>
    <row r="54" spans="11:13" x14ac:dyDescent="0.25">
      <c r="K54" s="11"/>
      <c r="M54" s="11"/>
    </row>
    <row r="55" spans="11:13" x14ac:dyDescent="0.25">
      <c r="K55" s="11"/>
      <c r="M55" s="11"/>
    </row>
    <row r="56" spans="11:13" x14ac:dyDescent="0.25">
      <c r="K56" s="11"/>
      <c r="M56" s="11"/>
    </row>
    <row r="57" spans="11:13" x14ac:dyDescent="0.25">
      <c r="K57" s="11"/>
      <c r="M57" s="11"/>
    </row>
    <row r="58" spans="11:13" x14ac:dyDescent="0.25">
      <c r="K58" s="11"/>
      <c r="M58" s="11"/>
    </row>
    <row r="59" spans="11:13" x14ac:dyDescent="0.25">
      <c r="K59" s="11"/>
      <c r="M59" s="11"/>
    </row>
    <row r="60" spans="11:13" x14ac:dyDescent="0.25">
      <c r="K60" s="11"/>
      <c r="M60" s="11"/>
    </row>
    <row r="61" spans="11:13" x14ac:dyDescent="0.25">
      <c r="K61" s="11"/>
      <c r="M61" s="11"/>
    </row>
    <row r="62" spans="11:13" x14ac:dyDescent="0.25">
      <c r="K62" s="11"/>
      <c r="M62" s="11"/>
    </row>
    <row r="63" spans="11:13" x14ac:dyDescent="0.25">
      <c r="K63" s="11"/>
      <c r="M63" s="11"/>
    </row>
    <row r="64" spans="11:13" x14ac:dyDescent="0.25">
      <c r="K64" s="11"/>
      <c r="M64" s="11"/>
    </row>
    <row r="65" spans="11:13" x14ac:dyDescent="0.25">
      <c r="K65" s="11"/>
      <c r="M65" s="11"/>
    </row>
    <row r="66" spans="11:13" x14ac:dyDescent="0.25">
      <c r="K66" s="11"/>
      <c r="M66" s="11"/>
    </row>
    <row r="67" spans="11:13" x14ac:dyDescent="0.25">
      <c r="K67" s="11"/>
      <c r="M67" s="11"/>
    </row>
    <row r="68" spans="11:13" x14ac:dyDescent="0.25">
      <c r="K68" s="11"/>
      <c r="M68" s="11"/>
    </row>
    <row r="69" spans="11:13" x14ac:dyDescent="0.25">
      <c r="K69" s="11"/>
      <c r="M69" s="11"/>
    </row>
    <row r="70" spans="11:13" x14ac:dyDescent="0.25">
      <c r="K70" s="11"/>
      <c r="M70" s="11"/>
    </row>
    <row r="71" spans="11:13" x14ac:dyDescent="0.25">
      <c r="K71" s="11"/>
      <c r="M71" s="11"/>
    </row>
    <row r="72" spans="11:13" x14ac:dyDescent="0.25">
      <c r="K72" s="11"/>
      <c r="M72" s="11"/>
    </row>
    <row r="73" spans="11:13" x14ac:dyDescent="0.25">
      <c r="K73" s="11"/>
      <c r="M73" s="11"/>
    </row>
    <row r="74" spans="11:13" x14ac:dyDescent="0.25">
      <c r="K74" s="11"/>
      <c r="M74" s="11"/>
    </row>
    <row r="75" spans="11:13" x14ac:dyDescent="0.25">
      <c r="K75" s="11"/>
      <c r="M75" s="11"/>
    </row>
    <row r="76" spans="11:13" x14ac:dyDescent="0.25">
      <c r="K76" s="11"/>
      <c r="M76" s="11"/>
    </row>
    <row r="77" spans="11:13" x14ac:dyDescent="0.25">
      <c r="K77" s="11"/>
      <c r="M77" s="11"/>
    </row>
    <row r="78" spans="11:13" x14ac:dyDescent="0.25">
      <c r="K78" s="11"/>
      <c r="M78" s="11"/>
    </row>
    <row r="79" spans="11:13" x14ac:dyDescent="0.25">
      <c r="K79" s="11"/>
      <c r="M79" s="11"/>
    </row>
    <row r="80" spans="11:13" x14ac:dyDescent="0.25">
      <c r="K80" s="11"/>
      <c r="M80" s="11"/>
    </row>
    <row r="81" spans="11:13" x14ac:dyDescent="0.25">
      <c r="K81" s="11"/>
      <c r="M81" s="11"/>
    </row>
    <row r="82" spans="11:13" x14ac:dyDescent="0.25">
      <c r="K82" s="11"/>
      <c r="M82" s="11"/>
    </row>
    <row r="83" spans="11:13" x14ac:dyDescent="0.25">
      <c r="K83" s="11"/>
      <c r="M83" s="11"/>
    </row>
    <row r="84" spans="11:13" x14ac:dyDescent="0.25">
      <c r="K84" s="11"/>
      <c r="M84" s="11"/>
    </row>
    <row r="85" spans="11:13" x14ac:dyDescent="0.25">
      <c r="K85" s="11"/>
      <c r="M85" s="11"/>
    </row>
    <row r="86" spans="11:13" x14ac:dyDescent="0.25">
      <c r="K86" s="11"/>
      <c r="M86" s="11"/>
    </row>
    <row r="87" spans="11:13" x14ac:dyDescent="0.25">
      <c r="K87" s="11"/>
      <c r="M87" s="11"/>
    </row>
    <row r="88" spans="11:13" x14ac:dyDescent="0.25">
      <c r="K88" s="11"/>
      <c r="M88" s="11"/>
    </row>
    <row r="89" spans="11:13" x14ac:dyDescent="0.25">
      <c r="K89" s="11"/>
      <c r="M89" s="11"/>
    </row>
    <row r="90" spans="11:13" x14ac:dyDescent="0.25">
      <c r="K90" s="11"/>
      <c r="M90" s="11"/>
    </row>
    <row r="91" spans="11:13" x14ac:dyDescent="0.25">
      <c r="K91" s="11"/>
      <c r="M91" s="11"/>
    </row>
    <row r="92" spans="11:13" x14ac:dyDescent="0.25">
      <c r="K92" s="11"/>
      <c r="M92" s="11"/>
    </row>
    <row r="93" spans="11:13" x14ac:dyDescent="0.25">
      <c r="K93" s="11"/>
      <c r="M93" s="11"/>
    </row>
    <row r="94" spans="11:13" x14ac:dyDescent="0.25">
      <c r="K94" s="11"/>
      <c r="M94" s="11"/>
    </row>
    <row r="95" spans="11:13" x14ac:dyDescent="0.25">
      <c r="K95" s="11"/>
      <c r="M95" s="11"/>
    </row>
    <row r="96" spans="11:13" x14ac:dyDescent="0.25">
      <c r="K96" s="11"/>
      <c r="M96" s="11"/>
    </row>
    <row r="97" spans="11:13" x14ac:dyDescent="0.25">
      <c r="K97" s="11"/>
      <c r="M97" s="11"/>
    </row>
    <row r="98" spans="11:13" x14ac:dyDescent="0.25">
      <c r="K98" s="11"/>
      <c r="M98" s="11"/>
    </row>
    <row r="99" spans="11:13" x14ac:dyDescent="0.25">
      <c r="K99" s="11"/>
      <c r="M99" s="11"/>
    </row>
    <row r="100" spans="11:13" x14ac:dyDescent="0.25">
      <c r="K100" s="11"/>
      <c r="M100" s="11"/>
    </row>
    <row r="101" spans="11:13" x14ac:dyDescent="0.25">
      <c r="K101" s="11"/>
      <c r="M101" s="11"/>
    </row>
    <row r="102" spans="11:13" x14ac:dyDescent="0.25">
      <c r="K102" s="11"/>
      <c r="M102" s="11"/>
    </row>
  </sheetData>
  <mergeCells count="4">
    <mergeCell ref="A4:A5"/>
    <mergeCell ref="B4:B5"/>
    <mergeCell ref="C4:C5"/>
    <mergeCell ref="B24:C24"/>
  </mergeCells>
  <phoneticPr fontId="3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19</vt:i4>
      </vt:variant>
      <vt:variant>
        <vt:lpstr>Nazwane zakresy</vt:lpstr>
      </vt:variant>
      <vt:variant>
        <vt:i4>17</vt:i4>
      </vt:variant>
    </vt:vector>
  </HeadingPairs>
  <TitlesOfParts>
    <vt:vector size="36" baseType="lpstr">
      <vt:lpstr>Gomunice</vt:lpstr>
      <vt:lpstr>Ozorków</vt:lpstr>
      <vt:lpstr>Pabianice</vt:lpstr>
      <vt:lpstr>Piotrków Trybunalski</vt:lpstr>
      <vt:lpstr>Tomaszów Mazowiecki</vt:lpstr>
      <vt:lpstr>Zgierz</vt:lpstr>
      <vt:lpstr>Ciechanów</vt:lpstr>
      <vt:lpstr>Olecko</vt:lpstr>
      <vt:lpstr>Sokółka</vt:lpstr>
      <vt:lpstr>Warszawa Białołęka</vt:lpstr>
      <vt:lpstr>Suwałki</vt:lpstr>
      <vt:lpstr>Białystok Fabryczna</vt:lpstr>
      <vt:lpstr>Spytkowice</vt:lpstr>
      <vt:lpstr>Nowy Sącz</vt:lpstr>
      <vt:lpstr>Brzoza Bydgoska</vt:lpstr>
      <vt:lpstr>Poddębice</vt:lpstr>
      <vt:lpstr>Rybnik</vt:lpstr>
      <vt:lpstr>Nekla</vt:lpstr>
      <vt:lpstr>Podsumowanie</vt:lpstr>
      <vt:lpstr>'Białystok Fabryczna'!Obszar_wydruku</vt:lpstr>
      <vt:lpstr>'Brzoza Bydgoska'!Obszar_wydruku</vt:lpstr>
      <vt:lpstr>Ciechanów!Obszar_wydruku</vt:lpstr>
      <vt:lpstr>Gomunice!Obszar_wydruku</vt:lpstr>
      <vt:lpstr>Nekla!Obszar_wydruku</vt:lpstr>
      <vt:lpstr>'Nowy Sącz'!Obszar_wydruku</vt:lpstr>
      <vt:lpstr>Olecko!Obszar_wydruku</vt:lpstr>
      <vt:lpstr>Ozorków!Obszar_wydruku</vt:lpstr>
      <vt:lpstr>Pabianice!Obszar_wydruku</vt:lpstr>
      <vt:lpstr>'Piotrków Trybunalski'!Obszar_wydruku</vt:lpstr>
      <vt:lpstr>Poddębice!Obszar_wydruku</vt:lpstr>
      <vt:lpstr>Sokółka!Obszar_wydruku</vt:lpstr>
      <vt:lpstr>Spytkowice!Obszar_wydruku</vt:lpstr>
      <vt:lpstr>Suwałki!Obszar_wydruku</vt:lpstr>
      <vt:lpstr>'Tomaszów Mazowiecki'!Obszar_wydruku</vt:lpstr>
      <vt:lpstr>'Warszawa Białołęka'!Obszar_wydruku</vt:lpstr>
      <vt:lpstr>Zgierz!Obszar_wydruku</vt:lpstr>
    </vt:vector>
  </TitlesOfParts>
  <Company>SCCM-CEN-WAW3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Dominik Andrzej</dc:creator>
  <cp:lastModifiedBy>Michał Goraj</cp:lastModifiedBy>
  <cp:lastPrinted>2023-03-09T13:19:23Z</cp:lastPrinted>
  <dcterms:created xsi:type="dcterms:W3CDTF">2019-05-31T13:07:12Z</dcterms:created>
  <dcterms:modified xsi:type="dcterms:W3CDTF">2026-01-13T10:10:36Z</dcterms:modified>
</cp:coreProperties>
</file>